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cdc.gov\private\M334\irn3\EISSiegel\DCPC\Prostate Cancer\Research projects\PC MMWR 2020\Manuscript\Review week\Supplemental tables\"/>
    </mc:Choice>
  </mc:AlternateContent>
  <xr:revisionPtr revIDLastSave="0" documentId="13_ncr:1_{383A551B-BEBC-48EA-8823-DDE865294575}" xr6:coauthVersionLast="45" xr6:coauthVersionMax="45" xr10:uidLastSave="{00000000-0000-0000-0000-000000000000}"/>
  <bookViews>
    <workbookView xWindow="25080" yWindow="-120" windowWidth="29040" windowHeight="15840" xr2:uid="{00000000-000D-0000-FFFF-FFFF00000000}"/>
  </bookViews>
  <sheets>
    <sheet name="Supplemental" sheetId="1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106" i="14" l="1"/>
  <c r="O106" i="14"/>
  <c r="K106" i="14"/>
  <c r="G106" i="14"/>
  <c r="S105" i="14"/>
  <c r="O105" i="14"/>
  <c r="K105" i="14"/>
  <c r="G105" i="14"/>
  <c r="S104" i="14"/>
  <c r="O104" i="14"/>
  <c r="K104" i="14"/>
  <c r="G104" i="14"/>
  <c r="S103" i="14"/>
  <c r="O103" i="14"/>
  <c r="K103" i="14"/>
  <c r="G103" i="14"/>
  <c r="S102" i="14"/>
  <c r="O102" i="14"/>
  <c r="K102" i="14"/>
  <c r="G102" i="14"/>
  <c r="S101" i="14"/>
  <c r="O101" i="14"/>
  <c r="K101" i="14"/>
  <c r="G101" i="14"/>
  <c r="S100" i="14"/>
  <c r="O100" i="14"/>
  <c r="K100" i="14"/>
  <c r="G100" i="14"/>
  <c r="S99" i="14"/>
  <c r="O99" i="14"/>
  <c r="K99" i="14"/>
  <c r="G99" i="14"/>
  <c r="S98" i="14"/>
  <c r="O98" i="14"/>
  <c r="K98" i="14"/>
  <c r="G98" i="14"/>
  <c r="S97" i="14"/>
  <c r="O97" i="14"/>
  <c r="K97" i="14"/>
  <c r="G97" i="14"/>
  <c r="S96" i="14"/>
  <c r="O96" i="14"/>
  <c r="K96" i="14"/>
  <c r="G96" i="14"/>
  <c r="S95" i="14"/>
  <c r="O95" i="14"/>
  <c r="K95" i="14"/>
  <c r="G95" i="14"/>
  <c r="S94" i="14"/>
  <c r="O94" i="14"/>
  <c r="K94" i="14"/>
  <c r="G94" i="14"/>
  <c r="S93" i="14"/>
  <c r="O93" i="14"/>
  <c r="K93" i="14"/>
  <c r="G93" i="14"/>
  <c r="S92" i="14"/>
  <c r="O92" i="14"/>
  <c r="K92" i="14"/>
  <c r="G92" i="14"/>
  <c r="S91" i="14"/>
  <c r="O91" i="14"/>
  <c r="K91" i="14"/>
  <c r="G91" i="14"/>
  <c r="S89" i="14"/>
  <c r="O89" i="14"/>
  <c r="K89" i="14"/>
  <c r="G89" i="14"/>
  <c r="S88" i="14"/>
  <c r="O88" i="14"/>
  <c r="K88" i="14"/>
  <c r="G88" i="14"/>
  <c r="S87" i="14"/>
  <c r="O87" i="14"/>
  <c r="K87" i="14"/>
  <c r="G87" i="14"/>
  <c r="S86" i="14"/>
  <c r="O86" i="14"/>
  <c r="K86" i="14"/>
  <c r="G86" i="14"/>
  <c r="S85" i="14"/>
  <c r="O85" i="14"/>
  <c r="K85" i="14"/>
  <c r="G85" i="14"/>
  <c r="S84" i="14"/>
  <c r="O84" i="14"/>
  <c r="K84" i="14"/>
  <c r="G84" i="14"/>
  <c r="S83" i="14"/>
  <c r="O83" i="14"/>
  <c r="K83" i="14"/>
  <c r="G83" i="14"/>
  <c r="S82" i="14"/>
  <c r="O82" i="14"/>
  <c r="K82" i="14"/>
  <c r="G82" i="14"/>
  <c r="S81" i="14"/>
  <c r="O81" i="14"/>
  <c r="K81" i="14"/>
  <c r="G81" i="14"/>
  <c r="S80" i="14"/>
  <c r="O80" i="14"/>
  <c r="K80" i="14"/>
  <c r="G80" i="14"/>
  <c r="S79" i="14"/>
  <c r="O79" i="14"/>
  <c r="K79" i="14"/>
  <c r="G79" i="14"/>
  <c r="S78" i="14"/>
  <c r="O78" i="14"/>
  <c r="K78" i="14"/>
  <c r="G78" i="14"/>
  <c r="S77" i="14"/>
  <c r="O77" i="14"/>
  <c r="K77" i="14"/>
  <c r="G77" i="14"/>
  <c r="S76" i="14"/>
  <c r="O76" i="14"/>
  <c r="K76" i="14"/>
  <c r="G76" i="14"/>
  <c r="S75" i="14"/>
  <c r="O75" i="14"/>
  <c r="K75" i="14"/>
  <c r="G75" i="14"/>
  <c r="S74" i="14"/>
  <c r="O74" i="14"/>
  <c r="K74" i="14"/>
  <c r="G74" i="14"/>
  <c r="S72" i="14"/>
  <c r="O72" i="14"/>
  <c r="K72" i="14"/>
  <c r="G72" i="14"/>
  <c r="S71" i="14"/>
  <c r="O71" i="14"/>
  <c r="K71" i="14"/>
  <c r="G71" i="14"/>
  <c r="S70" i="14"/>
  <c r="O70" i="14"/>
  <c r="K70" i="14"/>
  <c r="G70" i="14"/>
  <c r="S69" i="14"/>
  <c r="O69" i="14"/>
  <c r="K69" i="14"/>
  <c r="G69" i="14"/>
  <c r="S68" i="14"/>
  <c r="O68" i="14"/>
  <c r="K68" i="14"/>
  <c r="G68" i="14"/>
  <c r="S67" i="14"/>
  <c r="O67" i="14"/>
  <c r="K67" i="14"/>
  <c r="G67" i="14"/>
  <c r="S66" i="14"/>
  <c r="O66" i="14"/>
  <c r="K66" i="14"/>
  <c r="G66" i="14"/>
  <c r="S65" i="14"/>
  <c r="O65" i="14"/>
  <c r="K65" i="14"/>
  <c r="G65" i="14"/>
  <c r="S64" i="14"/>
  <c r="O64" i="14"/>
  <c r="K64" i="14"/>
  <c r="G64" i="14"/>
  <c r="S63" i="14"/>
  <c r="O63" i="14"/>
  <c r="K63" i="14"/>
  <c r="G63" i="14"/>
  <c r="S62" i="14"/>
  <c r="O62" i="14"/>
  <c r="K62" i="14"/>
  <c r="G62" i="14"/>
  <c r="S61" i="14"/>
  <c r="O61" i="14"/>
  <c r="K61" i="14"/>
  <c r="G61" i="14"/>
  <c r="S60" i="14"/>
  <c r="O60" i="14"/>
  <c r="K60" i="14"/>
  <c r="G60" i="14"/>
  <c r="S59" i="14"/>
  <c r="O59" i="14"/>
  <c r="K59" i="14"/>
  <c r="G59" i="14"/>
  <c r="S58" i="14"/>
  <c r="O58" i="14"/>
  <c r="K58" i="14"/>
  <c r="G58" i="14"/>
  <c r="S57" i="14"/>
  <c r="O57" i="14"/>
  <c r="K57" i="14"/>
  <c r="G57" i="14"/>
  <c r="S55" i="14"/>
  <c r="O55" i="14"/>
  <c r="K55" i="14"/>
  <c r="G55" i="14"/>
  <c r="S54" i="14"/>
  <c r="O54" i="14"/>
  <c r="K54" i="14"/>
  <c r="G54" i="14"/>
  <c r="S53" i="14"/>
  <c r="O53" i="14"/>
  <c r="K53" i="14"/>
  <c r="G53" i="14"/>
  <c r="S52" i="14"/>
  <c r="O52" i="14"/>
  <c r="K52" i="14"/>
  <c r="G52" i="14"/>
  <c r="S51" i="14"/>
  <c r="O51" i="14"/>
  <c r="K51" i="14"/>
  <c r="G51" i="14"/>
  <c r="S50" i="14"/>
  <c r="O50" i="14"/>
  <c r="K50" i="14"/>
  <c r="G50" i="14"/>
  <c r="S49" i="14"/>
  <c r="O49" i="14"/>
  <c r="K49" i="14"/>
  <c r="G49" i="14"/>
  <c r="S48" i="14"/>
  <c r="O48" i="14"/>
  <c r="K48" i="14"/>
  <c r="G48" i="14"/>
  <c r="S47" i="14"/>
  <c r="O47" i="14"/>
  <c r="K47" i="14"/>
  <c r="G47" i="14"/>
  <c r="S46" i="14"/>
  <c r="O46" i="14"/>
  <c r="K46" i="14"/>
  <c r="G46" i="14"/>
  <c r="S45" i="14"/>
  <c r="O45" i="14"/>
  <c r="K45" i="14"/>
  <c r="G45" i="14"/>
  <c r="S44" i="14"/>
  <c r="O44" i="14"/>
  <c r="K44" i="14"/>
  <c r="G44" i="14"/>
  <c r="S43" i="14"/>
  <c r="O43" i="14"/>
  <c r="K43" i="14"/>
  <c r="G43" i="14"/>
  <c r="S42" i="14"/>
  <c r="O42" i="14"/>
  <c r="K42" i="14"/>
  <c r="G42" i="14"/>
  <c r="S41" i="14"/>
  <c r="O41" i="14"/>
  <c r="K41" i="14"/>
  <c r="G41" i="14"/>
  <c r="S40" i="14"/>
  <c r="O40" i="14"/>
  <c r="K40" i="14"/>
  <c r="G40" i="14"/>
  <c r="S38" i="14"/>
  <c r="O38" i="14"/>
  <c r="K38" i="14"/>
  <c r="G38" i="14"/>
  <c r="S37" i="14"/>
  <c r="O37" i="14"/>
  <c r="K37" i="14"/>
  <c r="G37" i="14"/>
  <c r="S36" i="14"/>
  <c r="O36" i="14"/>
  <c r="K36" i="14"/>
  <c r="G36" i="14"/>
  <c r="S35" i="14"/>
  <c r="O35" i="14"/>
  <c r="K35" i="14"/>
  <c r="G35" i="14"/>
  <c r="S34" i="14"/>
  <c r="O34" i="14"/>
  <c r="K34" i="14"/>
  <c r="G34" i="14"/>
  <c r="S33" i="14"/>
  <c r="O33" i="14"/>
  <c r="K33" i="14"/>
  <c r="G33" i="14"/>
  <c r="S32" i="14"/>
  <c r="O32" i="14"/>
  <c r="K32" i="14"/>
  <c r="G32" i="14"/>
  <c r="S31" i="14"/>
  <c r="O31" i="14"/>
  <c r="K31" i="14"/>
  <c r="G31" i="14"/>
  <c r="S30" i="14"/>
  <c r="O30" i="14"/>
  <c r="K30" i="14"/>
  <c r="G30" i="14"/>
  <c r="S29" i="14"/>
  <c r="O29" i="14"/>
  <c r="K29" i="14"/>
  <c r="G29" i="14"/>
  <c r="S28" i="14"/>
  <c r="O28" i="14"/>
  <c r="K28" i="14"/>
  <c r="G28" i="14"/>
  <c r="S27" i="14"/>
  <c r="O27" i="14"/>
  <c r="K27" i="14"/>
  <c r="G27" i="14"/>
  <c r="S26" i="14"/>
  <c r="O26" i="14"/>
  <c r="K26" i="14"/>
  <c r="G26" i="14"/>
  <c r="S25" i="14"/>
  <c r="O25" i="14"/>
  <c r="K25" i="14"/>
  <c r="G25" i="14"/>
  <c r="S24" i="14"/>
  <c r="O24" i="14"/>
  <c r="K24" i="14"/>
  <c r="G24" i="14"/>
  <c r="S23" i="14"/>
  <c r="O23" i="14"/>
  <c r="K23" i="14"/>
  <c r="G23" i="14"/>
  <c r="C21" i="14" l="1"/>
  <c r="S21" i="14" s="1"/>
  <c r="C20" i="14"/>
  <c r="S20" i="14" s="1"/>
  <c r="C19" i="14"/>
  <c r="S19" i="14" s="1"/>
  <c r="C18" i="14"/>
  <c r="O18" i="14" s="1"/>
  <c r="C17" i="14"/>
  <c r="S17" i="14" s="1"/>
  <c r="C16" i="14"/>
  <c r="S16" i="14" s="1"/>
  <c r="C15" i="14"/>
  <c r="G15" i="14" s="1"/>
  <c r="C14" i="14"/>
  <c r="O14" i="14" s="1"/>
  <c r="C13" i="14"/>
  <c r="S13" i="14" s="1"/>
  <c r="C12" i="14"/>
  <c r="S12" i="14" s="1"/>
  <c r="C11" i="14"/>
  <c r="G11" i="14" s="1"/>
  <c r="C10" i="14"/>
  <c r="O10" i="14" s="1"/>
  <c r="C9" i="14"/>
  <c r="S9" i="14" s="1"/>
  <c r="C8" i="14"/>
  <c r="S8" i="14" s="1"/>
  <c r="C7" i="14"/>
  <c r="G7" i="14" s="1"/>
  <c r="C5" i="14"/>
  <c r="O5" i="14" s="1"/>
  <c r="K8" i="14" l="1"/>
  <c r="K11" i="14"/>
  <c r="G16" i="14"/>
  <c r="G19" i="14"/>
  <c r="O15" i="14"/>
  <c r="G20" i="14"/>
  <c r="G8" i="14"/>
  <c r="G13" i="14"/>
  <c r="K7" i="14"/>
  <c r="G12" i="14"/>
  <c r="G17" i="14"/>
  <c r="K19" i="14"/>
  <c r="K20" i="14"/>
  <c r="K12" i="14"/>
  <c r="O19" i="14"/>
  <c r="O7" i="14"/>
  <c r="G9" i="14"/>
  <c r="O11" i="14"/>
  <c r="K15" i="14"/>
  <c r="K16" i="14"/>
  <c r="G21" i="14"/>
  <c r="G5" i="14"/>
  <c r="S7" i="14"/>
  <c r="O8" i="14"/>
  <c r="K9" i="14"/>
  <c r="G10" i="14"/>
  <c r="S11" i="14"/>
  <c r="O12" i="14"/>
  <c r="K13" i="14"/>
  <c r="G14" i="14"/>
  <c r="S15" i="14"/>
  <c r="O16" i="14"/>
  <c r="K17" i="14"/>
  <c r="G18" i="14"/>
  <c r="O20" i="14"/>
  <c r="K21" i="14"/>
  <c r="S5" i="14"/>
  <c r="K5" i="14"/>
  <c r="O9" i="14"/>
  <c r="K10" i="14"/>
  <c r="O13" i="14"/>
  <c r="K14" i="14"/>
  <c r="O17" i="14"/>
  <c r="K18" i="14"/>
  <c r="O21" i="14"/>
  <c r="S10" i="14"/>
  <c r="S14" i="14"/>
  <c r="S18" i="14"/>
</calcChain>
</file>

<file path=xl/sharedStrings.xml><?xml version="1.0" encoding="utf-8"?>
<sst xmlns="http://schemas.openxmlformats.org/spreadsheetml/2006/main" count="39" uniqueCount="23">
  <si>
    <t>Hispanic</t>
  </si>
  <si>
    <t>Stage</t>
  </si>
  <si>
    <t>Localized</t>
  </si>
  <si>
    <t>Distant</t>
  </si>
  <si>
    <t>Regional</t>
  </si>
  <si>
    <t>Unknown</t>
  </si>
  <si>
    <t>Race/ethnicity</t>
  </si>
  <si>
    <t>Rate</t>
  </si>
  <si>
    <t>Total</t>
  </si>
  <si>
    <t>Count</t>
  </si>
  <si>
    <t>%</t>
  </si>
  <si>
    <t>Year</t>
  </si>
  <si>
    <t>All years</t>
  </si>
  <si>
    <t>White</t>
  </si>
  <si>
    <t>Black</t>
  </si>
  <si>
    <t>AI/AN</t>
  </si>
  <si>
    <t>API</t>
  </si>
  <si>
    <t>Source: U.S. Cancer Statistics, https://www.cdc.gov/uscs.</t>
  </si>
  <si>
    <t>Abbreviations: AI/AN = American Indian/Alaska Native, API = Asian/Pacific Islander.</t>
  </si>
  <si>
    <t>Supplemental Table 1: Counts, rates, and proportion of prostate cancer cases by stage and race/ethnicity in men, United States, 2003–2017</t>
  </si>
  <si>
    <t>All race/ethnicities</t>
  </si>
  <si>
    <t xml:space="preserve">White, Black, AI/AN, and API persons are non-Hispanic. Hispanic persons might be of any race. </t>
  </si>
  <si>
    <t>Rates are per 100,000 men and age-adjusted to the 2000 U.S. Standard population.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</si>
</sst>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0" xfId="0" applyFill="1"/>
    <xf numFmtId="0" fontId="0" fillId="2" borderId="0" xfId="0" applyFill="1"/>
    <xf numFmtId="0" fontId="0" fillId="2" borderId="0" xfId="0" applyFill="1" applyAlignment="1">
      <alignment horizontal="right"/>
    </xf>
    <xf numFmtId="0" fontId="0" fillId="2" borderId="1" xfId="0" applyFill="1" applyBorder="1"/>
    <xf numFmtId="0" fontId="3" fillId="2" borderId="0" xfId="2" applyFill="1" applyAlignment="1">
      <alignment vertical="center"/>
    </xf>
    <xf numFmtId="0" fontId="2" fillId="2" borderId="0" xfId="0" applyFont="1" applyFill="1" applyAlignment="1">
      <alignment vertical="center"/>
    </xf>
    <xf numFmtId="3" fontId="0" fillId="2" borderId="0" xfId="0" applyNumberFormat="1" applyFill="1"/>
    <xf numFmtId="3" fontId="0" fillId="2" borderId="1" xfId="0" applyNumberFormat="1" applyFill="1" applyBorder="1"/>
    <xf numFmtId="9" fontId="0" fillId="2" borderId="1" xfId="1" applyFont="1" applyFill="1" applyBorder="1"/>
    <xf numFmtId="0" fontId="0" fillId="2" borderId="0" xfId="0" applyFill="1" applyBorder="1"/>
    <xf numFmtId="3" fontId="0" fillId="2" borderId="0" xfId="0" applyNumberFormat="1" applyFill="1" applyBorder="1"/>
    <xf numFmtId="9" fontId="0" fillId="2" borderId="0" xfId="1" applyFont="1" applyFill="1" applyBorder="1"/>
    <xf numFmtId="9" fontId="0" fillId="2" borderId="0" xfId="1" applyFont="1" applyFill="1"/>
    <xf numFmtId="0" fontId="0" fillId="2" borderId="1" xfId="0" applyFill="1" applyBorder="1" applyAlignment="1">
      <alignment horizontal="center"/>
    </xf>
    <xf numFmtId="164" fontId="0" fillId="2" borderId="0" xfId="0" applyNumberFormat="1" applyFill="1" applyBorder="1"/>
    <xf numFmtId="164" fontId="0" fillId="2" borderId="0" xfId="0" applyNumberFormat="1" applyFill="1"/>
    <xf numFmtId="164" fontId="0" fillId="2" borderId="1" xfId="0" applyNumberFormat="1" applyFill="1" applyBorder="1"/>
    <xf numFmtId="9" fontId="0" fillId="2" borderId="1" xfId="1" applyFont="1" applyFill="1" applyBorder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dc.gov/usc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10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O11" sqref="O11"/>
    </sheetView>
  </sheetViews>
  <sheetFormatPr defaultColWidth="9.140625" defaultRowHeight="15" x14ac:dyDescent="0.25"/>
  <cols>
    <col min="1" max="1" width="19.5703125" style="1" customWidth="1"/>
    <col min="2" max="2" width="8.140625" style="1" customWidth="1"/>
    <col min="3" max="3" width="9" style="1" customWidth="1"/>
    <col min="4" max="4" width="8.140625" style="1" customWidth="1"/>
    <col min="5" max="5" width="6.85546875" style="1" customWidth="1"/>
    <col min="6" max="6" width="9.28515625" style="1" customWidth="1"/>
    <col min="7" max="8" width="8.140625" style="1" customWidth="1"/>
    <col min="9" max="9" width="6.28515625" style="1" customWidth="1"/>
    <col min="10" max="12" width="8.140625" style="1" customWidth="1"/>
    <col min="13" max="13" width="6.7109375" style="1" customWidth="1"/>
    <col min="14" max="16" width="8.140625" style="1" customWidth="1"/>
    <col min="17" max="17" width="6.85546875" style="1" customWidth="1"/>
    <col min="18" max="20" width="8.140625" style="1" customWidth="1"/>
    <col min="21" max="16384" width="9.140625" style="1"/>
  </cols>
  <sheetData>
    <row r="1" spans="1:20" x14ac:dyDescent="0.25">
      <c r="A1" s="2" t="s">
        <v>19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x14ac:dyDescent="0.25">
      <c r="A2" s="2"/>
      <c r="B2" s="19"/>
      <c r="C2" s="19"/>
      <c r="D2" s="19"/>
      <c r="E2" s="19"/>
      <c r="F2" s="21" t="s">
        <v>1</v>
      </c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spans="1:20" x14ac:dyDescent="0.25">
      <c r="A3" s="2"/>
      <c r="B3" s="22" t="s">
        <v>8</v>
      </c>
      <c r="C3" s="22"/>
      <c r="D3" s="22"/>
      <c r="E3" s="19"/>
      <c r="F3" s="22" t="s">
        <v>2</v>
      </c>
      <c r="G3" s="22"/>
      <c r="H3" s="22"/>
      <c r="I3" s="20"/>
      <c r="J3" s="22" t="s">
        <v>4</v>
      </c>
      <c r="K3" s="22"/>
      <c r="L3" s="22"/>
      <c r="M3" s="20"/>
      <c r="N3" s="22" t="s">
        <v>3</v>
      </c>
      <c r="O3" s="22"/>
      <c r="P3" s="22"/>
      <c r="Q3" s="20"/>
      <c r="R3" s="22" t="s">
        <v>5</v>
      </c>
      <c r="S3" s="22"/>
      <c r="T3" s="22"/>
    </row>
    <row r="4" spans="1:20" x14ac:dyDescent="0.25">
      <c r="A4" s="4" t="s">
        <v>6</v>
      </c>
      <c r="B4" s="14" t="s">
        <v>11</v>
      </c>
      <c r="C4" s="14" t="s">
        <v>9</v>
      </c>
      <c r="D4" s="14" t="s">
        <v>7</v>
      </c>
      <c r="E4" s="14"/>
      <c r="F4" s="14" t="s">
        <v>9</v>
      </c>
      <c r="G4" s="18" t="s">
        <v>10</v>
      </c>
      <c r="H4" s="18" t="s">
        <v>7</v>
      </c>
      <c r="I4" s="18"/>
      <c r="J4" s="14" t="s">
        <v>9</v>
      </c>
      <c r="K4" s="18" t="s">
        <v>10</v>
      </c>
      <c r="L4" s="18" t="s">
        <v>7</v>
      </c>
      <c r="M4" s="18"/>
      <c r="N4" s="14" t="s">
        <v>9</v>
      </c>
      <c r="O4" s="18" t="s">
        <v>10</v>
      </c>
      <c r="P4" s="18" t="s">
        <v>7</v>
      </c>
      <c r="Q4" s="18"/>
      <c r="R4" s="14" t="s">
        <v>9</v>
      </c>
      <c r="S4" s="18" t="s">
        <v>10</v>
      </c>
      <c r="T4" s="18" t="s">
        <v>7</v>
      </c>
    </row>
    <row r="5" spans="1:20" x14ac:dyDescent="0.25">
      <c r="A5" s="2"/>
      <c r="B5" s="10" t="s">
        <v>12</v>
      </c>
      <c r="C5" s="11">
        <f>F5+J5+N5+R5</f>
        <v>3087800</v>
      </c>
      <c r="D5" s="15">
        <v>128.4</v>
      </c>
      <c r="E5" s="11"/>
      <c r="F5" s="11">
        <v>2373517</v>
      </c>
      <c r="G5" s="12">
        <f>F5/C5</f>
        <v>0.76867575620182649</v>
      </c>
      <c r="H5" s="15">
        <v>98.1</v>
      </c>
      <c r="I5" s="12"/>
      <c r="J5" s="11">
        <v>344750</v>
      </c>
      <c r="K5" s="12">
        <f>J5/C5</f>
        <v>0.11164907053565645</v>
      </c>
      <c r="L5" s="15">
        <v>13.5</v>
      </c>
      <c r="M5" s="12"/>
      <c r="N5" s="11">
        <v>157175</v>
      </c>
      <c r="O5" s="12">
        <f>N5/C5</f>
        <v>5.0901936653928365E-2</v>
      </c>
      <c r="P5" s="15">
        <v>7.2</v>
      </c>
      <c r="Q5" s="12"/>
      <c r="R5" s="11">
        <v>212358</v>
      </c>
      <c r="S5" s="12">
        <f>R5/C5</f>
        <v>6.8773236608588639E-2</v>
      </c>
      <c r="T5" s="15">
        <v>9.6</v>
      </c>
    </row>
    <row r="6" spans="1:20" x14ac:dyDescent="0.25">
      <c r="A6" s="2"/>
      <c r="B6" s="10"/>
      <c r="C6" s="11"/>
      <c r="D6" s="15"/>
      <c r="E6" s="11"/>
      <c r="F6" s="11"/>
      <c r="G6" s="12"/>
      <c r="H6" s="15"/>
      <c r="I6" s="12"/>
      <c r="J6" s="11"/>
      <c r="K6" s="12"/>
      <c r="L6" s="15"/>
      <c r="M6" s="12"/>
      <c r="N6" s="11"/>
      <c r="O6" s="12"/>
      <c r="P6" s="15"/>
      <c r="Q6" s="12"/>
      <c r="R6" s="11"/>
      <c r="S6" s="12"/>
      <c r="T6" s="15"/>
    </row>
    <row r="7" spans="1:20" x14ac:dyDescent="0.25">
      <c r="A7" s="2" t="s">
        <v>20</v>
      </c>
      <c r="B7" s="2">
        <v>2003</v>
      </c>
      <c r="C7" s="7">
        <f t="shared" ref="C7:C21" si="0">F7+J7+N7+R7</f>
        <v>201709</v>
      </c>
      <c r="D7" s="16">
        <v>155.30000000000001</v>
      </c>
      <c r="E7" s="2"/>
      <c r="F7" s="7">
        <v>156566</v>
      </c>
      <c r="G7" s="13">
        <f t="shared" ref="G7:G21" si="1">F7/C7</f>
        <v>0.77619739327446968</v>
      </c>
      <c r="H7" s="16">
        <v>119.5</v>
      </c>
      <c r="I7" s="13"/>
      <c r="J7" s="7">
        <v>17880</v>
      </c>
      <c r="K7" s="13">
        <f t="shared" ref="K7:K21" si="2">J7/C7</f>
        <v>8.8642549415246713E-2</v>
      </c>
      <c r="L7" s="16">
        <v>13</v>
      </c>
      <c r="M7" s="13"/>
      <c r="N7" s="7">
        <v>7827</v>
      </c>
      <c r="O7" s="13">
        <f t="shared" ref="O7:O21" si="3">N7/C7</f>
        <v>3.8803424735634008E-2</v>
      </c>
      <c r="P7" s="16">
        <v>6.5</v>
      </c>
      <c r="Q7" s="13"/>
      <c r="R7" s="7">
        <v>19436</v>
      </c>
      <c r="S7" s="13">
        <f t="shared" ref="S7:S21" si="4">R7/C7</f>
        <v>9.6356632574649617E-2</v>
      </c>
      <c r="T7" s="16">
        <v>16.3</v>
      </c>
    </row>
    <row r="8" spans="1:20" x14ac:dyDescent="0.25">
      <c r="A8" s="2"/>
      <c r="B8" s="2">
        <v>2004</v>
      </c>
      <c r="C8" s="7">
        <f t="shared" si="0"/>
        <v>201232</v>
      </c>
      <c r="D8" s="16">
        <v>151.1</v>
      </c>
      <c r="E8" s="7"/>
      <c r="F8" s="7">
        <v>159893</v>
      </c>
      <c r="G8" s="13">
        <f t="shared" si="1"/>
        <v>0.79457044605231775</v>
      </c>
      <c r="H8" s="16">
        <v>119.5</v>
      </c>
      <c r="I8" s="13"/>
      <c r="J8" s="7">
        <v>19965</v>
      </c>
      <c r="K8" s="13">
        <f t="shared" si="2"/>
        <v>9.9213842728790649E-2</v>
      </c>
      <c r="L8" s="16">
        <v>14</v>
      </c>
      <c r="M8" s="13"/>
      <c r="N8" s="7">
        <v>8199</v>
      </c>
      <c r="O8" s="13">
        <f t="shared" si="3"/>
        <v>4.0744016856166014E-2</v>
      </c>
      <c r="P8" s="16">
        <v>6.7</v>
      </c>
      <c r="Q8" s="13"/>
      <c r="R8" s="7">
        <v>13175</v>
      </c>
      <c r="S8" s="13">
        <f t="shared" si="4"/>
        <v>6.547169436272561E-2</v>
      </c>
      <c r="T8" s="16">
        <v>11</v>
      </c>
    </row>
    <row r="9" spans="1:20" x14ac:dyDescent="0.25">
      <c r="A9" s="2"/>
      <c r="B9" s="2">
        <v>2005</v>
      </c>
      <c r="C9" s="7">
        <f t="shared" si="0"/>
        <v>203056</v>
      </c>
      <c r="D9" s="16">
        <v>148.69999999999999</v>
      </c>
      <c r="E9" s="7"/>
      <c r="F9" s="7">
        <v>161661</v>
      </c>
      <c r="G9" s="13">
        <f t="shared" si="1"/>
        <v>0.79613998108896067</v>
      </c>
      <c r="H9" s="16">
        <v>117.8</v>
      </c>
      <c r="I9" s="13"/>
      <c r="J9" s="7">
        <v>19764</v>
      </c>
      <c r="K9" s="13">
        <f t="shared" si="2"/>
        <v>9.7332755496020801E-2</v>
      </c>
      <c r="L9" s="16">
        <v>13.5</v>
      </c>
      <c r="M9" s="13"/>
      <c r="N9" s="7">
        <v>8265</v>
      </c>
      <c r="O9" s="13">
        <f t="shared" si="3"/>
        <v>4.0703057284689939E-2</v>
      </c>
      <c r="P9" s="16">
        <v>6.5</v>
      </c>
      <c r="Q9" s="13"/>
      <c r="R9" s="7">
        <v>13366</v>
      </c>
      <c r="S9" s="13">
        <f t="shared" si="4"/>
        <v>6.5824206130328577E-2</v>
      </c>
      <c r="T9" s="16">
        <v>10.8</v>
      </c>
    </row>
    <row r="10" spans="1:20" x14ac:dyDescent="0.25">
      <c r="A10" s="2"/>
      <c r="B10" s="2">
        <v>2006</v>
      </c>
      <c r="C10" s="7">
        <f t="shared" si="0"/>
        <v>222434</v>
      </c>
      <c r="D10" s="16">
        <v>158.5</v>
      </c>
      <c r="E10" s="7"/>
      <c r="F10" s="7">
        <v>178728</v>
      </c>
      <c r="G10" s="13">
        <f t="shared" si="1"/>
        <v>0.80351025472724491</v>
      </c>
      <c r="H10" s="16">
        <v>126.9</v>
      </c>
      <c r="I10" s="13"/>
      <c r="J10" s="7">
        <v>21802</v>
      </c>
      <c r="K10" s="13">
        <f t="shared" si="2"/>
        <v>9.8015591141642017E-2</v>
      </c>
      <c r="L10" s="16">
        <v>14.5</v>
      </c>
      <c r="M10" s="13"/>
      <c r="N10" s="7">
        <v>8608</v>
      </c>
      <c r="O10" s="13">
        <f t="shared" si="3"/>
        <v>3.8699119738888836E-2</v>
      </c>
      <c r="P10" s="16">
        <v>6.7</v>
      </c>
      <c r="Q10" s="13"/>
      <c r="R10" s="7">
        <v>13296</v>
      </c>
      <c r="S10" s="13">
        <f t="shared" si="4"/>
        <v>5.9775034392224209E-2</v>
      </c>
      <c r="T10" s="16">
        <v>10.5</v>
      </c>
    </row>
    <row r="11" spans="1:20" x14ac:dyDescent="0.25">
      <c r="A11" s="2"/>
      <c r="B11" s="2">
        <v>2007</v>
      </c>
      <c r="C11" s="7">
        <f t="shared" si="0"/>
        <v>236854</v>
      </c>
      <c r="D11" s="16">
        <v>163.4</v>
      </c>
      <c r="E11" s="7"/>
      <c r="F11" s="7">
        <v>190570</v>
      </c>
      <c r="G11" s="13">
        <f t="shared" si="1"/>
        <v>0.8045884806674154</v>
      </c>
      <c r="H11" s="16">
        <v>131</v>
      </c>
      <c r="I11" s="13"/>
      <c r="J11" s="7">
        <v>23259</v>
      </c>
      <c r="K11" s="13">
        <f t="shared" si="2"/>
        <v>9.8199734857760471E-2</v>
      </c>
      <c r="L11" s="16">
        <v>14.9</v>
      </c>
      <c r="M11" s="13"/>
      <c r="N11" s="7">
        <v>8622</v>
      </c>
      <c r="O11" s="13">
        <f t="shared" si="3"/>
        <v>3.6402171802038384E-2</v>
      </c>
      <c r="P11" s="16">
        <v>6.5</v>
      </c>
      <c r="Q11" s="13"/>
      <c r="R11" s="7">
        <v>14403</v>
      </c>
      <c r="S11" s="13">
        <f t="shared" si="4"/>
        <v>6.0809612672785764E-2</v>
      </c>
      <c r="T11" s="16">
        <v>11</v>
      </c>
    </row>
    <row r="12" spans="1:20" x14ac:dyDescent="0.25">
      <c r="A12" s="2"/>
      <c r="B12" s="2">
        <v>2008</v>
      </c>
      <c r="C12" s="7">
        <f t="shared" si="0"/>
        <v>225635</v>
      </c>
      <c r="D12" s="16">
        <v>150.4</v>
      </c>
      <c r="E12" s="7"/>
      <c r="F12" s="7">
        <v>180740</v>
      </c>
      <c r="G12" s="13">
        <f t="shared" si="1"/>
        <v>0.80102820927604312</v>
      </c>
      <c r="H12" s="16">
        <v>120</v>
      </c>
      <c r="I12" s="13"/>
      <c r="J12" s="7">
        <v>22921</v>
      </c>
      <c r="K12" s="13">
        <f t="shared" si="2"/>
        <v>0.10158441731114411</v>
      </c>
      <c r="L12" s="16">
        <v>14.2</v>
      </c>
      <c r="M12" s="13"/>
      <c r="N12" s="7">
        <v>8686</v>
      </c>
      <c r="O12" s="13">
        <f t="shared" si="3"/>
        <v>3.8495800740133403E-2</v>
      </c>
      <c r="P12" s="16">
        <v>6.4</v>
      </c>
      <c r="Q12" s="13"/>
      <c r="R12" s="7">
        <v>13288</v>
      </c>
      <c r="S12" s="13">
        <f t="shared" si="4"/>
        <v>5.8891572672679325E-2</v>
      </c>
      <c r="T12" s="16">
        <v>9.8000000000000007</v>
      </c>
    </row>
    <row r="13" spans="1:20" x14ac:dyDescent="0.25">
      <c r="A13" s="2"/>
      <c r="B13" s="2">
        <v>2009</v>
      </c>
      <c r="C13" s="7">
        <f t="shared" si="0"/>
        <v>221532</v>
      </c>
      <c r="D13" s="16">
        <v>142.5</v>
      </c>
      <c r="E13" s="7"/>
      <c r="F13" s="7">
        <v>175208</v>
      </c>
      <c r="G13" s="13">
        <f t="shared" si="1"/>
        <v>0.79089251214271528</v>
      </c>
      <c r="H13" s="16">
        <v>112.3</v>
      </c>
      <c r="I13" s="13"/>
      <c r="J13" s="7">
        <v>23419</v>
      </c>
      <c r="K13" s="13">
        <f t="shared" si="2"/>
        <v>0.1057138472094325</v>
      </c>
      <c r="L13" s="16">
        <v>14</v>
      </c>
      <c r="M13" s="13"/>
      <c r="N13" s="7">
        <v>8995</v>
      </c>
      <c r="O13" s="13">
        <f t="shared" si="3"/>
        <v>4.0603614827654698E-2</v>
      </c>
      <c r="P13" s="16">
        <v>6.4</v>
      </c>
      <c r="Q13" s="13"/>
      <c r="R13" s="7">
        <v>13910</v>
      </c>
      <c r="S13" s="13">
        <f t="shared" si="4"/>
        <v>6.2790025820197534E-2</v>
      </c>
      <c r="T13" s="16">
        <v>9.8000000000000007</v>
      </c>
    </row>
    <row r="14" spans="1:20" x14ac:dyDescent="0.25">
      <c r="A14" s="2"/>
      <c r="B14" s="2">
        <v>2010</v>
      </c>
      <c r="C14" s="7">
        <f t="shared" si="0"/>
        <v>214116</v>
      </c>
      <c r="D14" s="16">
        <v>133.9</v>
      </c>
      <c r="E14" s="7"/>
      <c r="F14" s="7">
        <v>167486</v>
      </c>
      <c r="G14" s="13">
        <f t="shared" si="1"/>
        <v>0.78222085224831395</v>
      </c>
      <c r="H14" s="16">
        <v>104.2</v>
      </c>
      <c r="I14" s="13"/>
      <c r="J14" s="7">
        <v>23777</v>
      </c>
      <c r="K14" s="13">
        <f t="shared" si="2"/>
        <v>0.11104728278129612</v>
      </c>
      <c r="L14" s="16">
        <v>13.9</v>
      </c>
      <c r="M14" s="13"/>
      <c r="N14" s="7">
        <v>9360</v>
      </c>
      <c r="O14" s="13">
        <f t="shared" si="3"/>
        <v>4.3714621980608645E-2</v>
      </c>
      <c r="P14" s="16">
        <v>6.4</v>
      </c>
      <c r="Q14" s="13"/>
      <c r="R14" s="7">
        <v>13493</v>
      </c>
      <c r="S14" s="13">
        <f t="shared" si="4"/>
        <v>6.3017242989781244E-2</v>
      </c>
      <c r="T14" s="16">
        <v>9.3000000000000007</v>
      </c>
    </row>
    <row r="15" spans="1:20" x14ac:dyDescent="0.25">
      <c r="A15" s="2"/>
      <c r="B15" s="2">
        <v>2011</v>
      </c>
      <c r="C15" s="7">
        <f t="shared" si="0"/>
        <v>219934</v>
      </c>
      <c r="D15" s="16">
        <v>133.6</v>
      </c>
      <c r="E15" s="7"/>
      <c r="F15" s="7">
        <v>171854</v>
      </c>
      <c r="G15" s="13">
        <f t="shared" si="1"/>
        <v>0.78138896214318843</v>
      </c>
      <c r="H15" s="16">
        <v>103.9</v>
      </c>
      <c r="I15" s="13"/>
      <c r="J15" s="7">
        <v>24674</v>
      </c>
      <c r="K15" s="13">
        <f t="shared" si="2"/>
        <v>0.11218820191511999</v>
      </c>
      <c r="L15" s="16">
        <v>14</v>
      </c>
      <c r="M15" s="13"/>
      <c r="N15" s="7">
        <v>9822</v>
      </c>
      <c r="O15" s="13">
        <f t="shared" si="3"/>
        <v>4.4658852201114881E-2</v>
      </c>
      <c r="P15" s="16">
        <v>6.6</v>
      </c>
      <c r="Q15" s="13"/>
      <c r="R15" s="7">
        <v>13584</v>
      </c>
      <c r="S15" s="13">
        <f t="shared" si="4"/>
        <v>6.1763983740576719E-2</v>
      </c>
      <c r="T15" s="16">
        <v>9.1</v>
      </c>
    </row>
    <row r="16" spans="1:20" x14ac:dyDescent="0.25">
      <c r="A16" s="2"/>
      <c r="B16" s="2">
        <v>2012</v>
      </c>
      <c r="C16" s="7">
        <f t="shared" si="0"/>
        <v>187655</v>
      </c>
      <c r="D16" s="16">
        <v>110.2</v>
      </c>
      <c r="E16" s="7"/>
      <c r="F16" s="7">
        <v>143388</v>
      </c>
      <c r="G16" s="13">
        <f t="shared" si="1"/>
        <v>0.7641043404119261</v>
      </c>
      <c r="H16" s="16">
        <v>83.6</v>
      </c>
      <c r="I16" s="13"/>
      <c r="J16" s="7">
        <v>21844</v>
      </c>
      <c r="K16" s="13">
        <f t="shared" si="2"/>
        <v>0.11640510511310651</v>
      </c>
      <c r="L16" s="16">
        <v>12.1</v>
      </c>
      <c r="M16" s="13"/>
      <c r="N16" s="7">
        <v>10554</v>
      </c>
      <c r="O16" s="13">
        <f t="shared" si="3"/>
        <v>5.6241507020862752E-2</v>
      </c>
      <c r="P16" s="16">
        <v>6.9</v>
      </c>
      <c r="Q16" s="13"/>
      <c r="R16" s="7">
        <v>11869</v>
      </c>
      <c r="S16" s="13">
        <f t="shared" si="4"/>
        <v>6.3249047454104604E-2</v>
      </c>
      <c r="T16" s="16">
        <v>7.6</v>
      </c>
    </row>
    <row r="17" spans="1:20" x14ac:dyDescent="0.25">
      <c r="A17" s="2"/>
      <c r="B17" s="2">
        <v>2013</v>
      </c>
      <c r="C17" s="7">
        <f t="shared" si="0"/>
        <v>184014</v>
      </c>
      <c r="D17" s="16">
        <v>105</v>
      </c>
      <c r="E17" s="7"/>
      <c r="F17" s="7">
        <v>137202</v>
      </c>
      <c r="G17" s="13">
        <f t="shared" si="1"/>
        <v>0.74560631256317456</v>
      </c>
      <c r="H17" s="16">
        <v>77.7</v>
      </c>
      <c r="I17" s="13"/>
      <c r="J17" s="7">
        <v>22372</v>
      </c>
      <c r="K17" s="13">
        <f t="shared" si="2"/>
        <v>0.12157770604410534</v>
      </c>
      <c r="L17" s="16">
        <v>12</v>
      </c>
      <c r="M17" s="13"/>
      <c r="N17" s="7">
        <v>11576</v>
      </c>
      <c r="O17" s="13">
        <f t="shared" si="3"/>
        <v>6.2908256980447136E-2</v>
      </c>
      <c r="P17" s="16">
        <v>7.3</v>
      </c>
      <c r="Q17" s="13"/>
      <c r="R17" s="7">
        <v>12864</v>
      </c>
      <c r="S17" s="13">
        <f t="shared" si="4"/>
        <v>6.9907724412272984E-2</v>
      </c>
      <c r="T17" s="16">
        <v>7.9</v>
      </c>
    </row>
    <row r="18" spans="1:20" x14ac:dyDescent="0.25">
      <c r="A18" s="2"/>
      <c r="B18" s="2">
        <v>2014</v>
      </c>
      <c r="C18" s="7">
        <f t="shared" si="0"/>
        <v>177766</v>
      </c>
      <c r="D18" s="16">
        <v>98.5</v>
      </c>
      <c r="E18" s="7"/>
      <c r="F18" s="7">
        <v>130658</v>
      </c>
      <c r="G18" s="13">
        <f t="shared" si="1"/>
        <v>0.7349999437462732</v>
      </c>
      <c r="H18" s="16">
        <v>71.900000000000006</v>
      </c>
      <c r="I18" s="13"/>
      <c r="J18" s="7">
        <v>23160</v>
      </c>
      <c r="K18" s="13">
        <f t="shared" si="2"/>
        <v>0.13028363129057299</v>
      </c>
      <c r="L18" s="16">
        <v>12.2</v>
      </c>
      <c r="M18" s="13"/>
      <c r="N18" s="7">
        <v>12495</v>
      </c>
      <c r="O18" s="13">
        <f t="shared" si="3"/>
        <v>7.0289031648346698E-2</v>
      </c>
      <c r="P18" s="16">
        <v>7.7</v>
      </c>
      <c r="Q18" s="13"/>
      <c r="R18" s="7">
        <v>11453</v>
      </c>
      <c r="S18" s="13">
        <f t="shared" si="4"/>
        <v>6.442739331480711E-2</v>
      </c>
      <c r="T18" s="16">
        <v>6.8</v>
      </c>
    </row>
    <row r="19" spans="1:20" x14ac:dyDescent="0.25">
      <c r="A19" s="2"/>
      <c r="B19" s="2">
        <v>2015</v>
      </c>
      <c r="C19" s="7">
        <f t="shared" si="0"/>
        <v>189837</v>
      </c>
      <c r="D19" s="16">
        <v>102.5</v>
      </c>
      <c r="E19" s="7"/>
      <c r="F19" s="7">
        <v>138346</v>
      </c>
      <c r="G19" s="13">
        <f t="shared" si="1"/>
        <v>0.72876204322655747</v>
      </c>
      <c r="H19" s="16">
        <v>74.099999999999994</v>
      </c>
      <c r="I19" s="13"/>
      <c r="J19" s="7">
        <v>25956</v>
      </c>
      <c r="K19" s="13">
        <f t="shared" si="2"/>
        <v>0.13672782439671929</v>
      </c>
      <c r="L19" s="16">
        <v>13.3</v>
      </c>
      <c r="M19" s="13"/>
      <c r="N19" s="7">
        <v>13767</v>
      </c>
      <c r="O19" s="13">
        <f t="shared" si="3"/>
        <v>7.2520109356974671E-2</v>
      </c>
      <c r="P19" s="16">
        <v>8.3000000000000007</v>
      </c>
      <c r="Q19" s="13"/>
      <c r="R19" s="7">
        <v>11768</v>
      </c>
      <c r="S19" s="13">
        <f t="shared" si="4"/>
        <v>6.1990023019748521E-2</v>
      </c>
      <c r="T19" s="16">
        <v>6.8</v>
      </c>
    </row>
    <row r="20" spans="1:20" x14ac:dyDescent="0.25">
      <c r="A20" s="2"/>
      <c r="B20" s="2">
        <v>2016</v>
      </c>
      <c r="C20" s="7">
        <f t="shared" si="0"/>
        <v>196505</v>
      </c>
      <c r="D20" s="16">
        <v>103.5</v>
      </c>
      <c r="E20" s="7"/>
      <c r="F20" s="7">
        <v>137161</v>
      </c>
      <c r="G20" s="13">
        <f t="shared" si="1"/>
        <v>0.69800259535380782</v>
      </c>
      <c r="H20" s="16">
        <v>71.599999999999994</v>
      </c>
      <c r="I20" s="13"/>
      <c r="J20" s="7">
        <v>26433</v>
      </c>
      <c r="K20" s="13">
        <f t="shared" si="2"/>
        <v>0.13451566117910485</v>
      </c>
      <c r="L20" s="16">
        <v>13.2</v>
      </c>
      <c r="M20" s="13"/>
      <c r="N20" s="7">
        <v>14938</v>
      </c>
      <c r="O20" s="13">
        <f t="shared" si="3"/>
        <v>7.6018421923106289E-2</v>
      </c>
      <c r="P20" s="16">
        <v>8.6999999999999993</v>
      </c>
      <c r="Q20" s="13"/>
      <c r="R20" s="7">
        <v>17973</v>
      </c>
      <c r="S20" s="13">
        <f t="shared" si="4"/>
        <v>9.1463321543981069E-2</v>
      </c>
      <c r="T20" s="16">
        <v>10</v>
      </c>
    </row>
    <row r="21" spans="1:20" x14ac:dyDescent="0.25">
      <c r="A21" s="2"/>
      <c r="B21" s="2">
        <v>2017</v>
      </c>
      <c r="C21" s="7">
        <f t="shared" si="0"/>
        <v>205521</v>
      </c>
      <c r="D21" s="16">
        <v>105.3</v>
      </c>
      <c r="E21" s="7"/>
      <c r="F21" s="7">
        <v>144056</v>
      </c>
      <c r="G21" s="13">
        <f t="shared" si="1"/>
        <v>0.7009308051245372</v>
      </c>
      <c r="H21" s="16">
        <v>73.2</v>
      </c>
      <c r="I21" s="13"/>
      <c r="J21" s="7">
        <v>27524</v>
      </c>
      <c r="K21" s="13">
        <f t="shared" si="2"/>
        <v>0.13392305409179597</v>
      </c>
      <c r="L21" s="16">
        <v>13.5</v>
      </c>
      <c r="M21" s="13"/>
      <c r="N21" s="7">
        <v>15461</v>
      </c>
      <c r="O21" s="13">
        <f t="shared" si="3"/>
        <v>7.5228322166591255E-2</v>
      </c>
      <c r="P21" s="16">
        <v>8.8000000000000007</v>
      </c>
      <c r="Q21" s="13"/>
      <c r="R21" s="7">
        <v>18480</v>
      </c>
      <c r="S21" s="13">
        <f t="shared" si="4"/>
        <v>8.9917818617075623E-2</v>
      </c>
      <c r="T21" s="16">
        <v>9.9</v>
      </c>
    </row>
    <row r="22" spans="1:20" x14ac:dyDescent="0.25">
      <c r="A22" s="2"/>
      <c r="B22" s="2"/>
      <c r="C22" s="7"/>
      <c r="D22" s="16"/>
      <c r="E22" s="7"/>
      <c r="F22" s="7"/>
      <c r="G22" s="13"/>
      <c r="H22" s="16"/>
      <c r="I22" s="13"/>
      <c r="J22" s="7"/>
      <c r="K22" s="13"/>
      <c r="L22" s="16"/>
      <c r="M22" s="13"/>
      <c r="N22" s="7"/>
      <c r="O22" s="13"/>
      <c r="P22" s="16"/>
      <c r="Q22" s="13"/>
      <c r="R22" s="7"/>
      <c r="S22" s="13"/>
      <c r="T22" s="16"/>
    </row>
    <row r="23" spans="1:20" x14ac:dyDescent="0.25">
      <c r="A23" s="2" t="s">
        <v>13</v>
      </c>
      <c r="B23" s="3" t="s">
        <v>8</v>
      </c>
      <c r="C23" s="7">
        <v>2296805</v>
      </c>
      <c r="D23" s="16">
        <v>122.2</v>
      </c>
      <c r="E23" s="2"/>
      <c r="F23" s="7">
        <v>1782452</v>
      </c>
      <c r="G23" s="13">
        <f t="shared" ref="G23:G89" si="5">F23/C23</f>
        <v>0.77605717507581184</v>
      </c>
      <c r="H23" s="16">
        <v>94.5</v>
      </c>
      <c r="I23" s="2"/>
      <c r="J23" s="7">
        <v>267155</v>
      </c>
      <c r="K23" s="13">
        <f t="shared" ref="K23:K89" si="6">J23/C23</f>
        <v>0.11631592581869162</v>
      </c>
      <c r="L23" s="16">
        <v>13.5</v>
      </c>
      <c r="M23" s="2"/>
      <c r="N23" s="7">
        <v>110453</v>
      </c>
      <c r="O23" s="13">
        <f t="shared" ref="O23:O89" si="7">N23/C23</f>
        <v>4.8089846547704311E-2</v>
      </c>
      <c r="P23" s="16">
        <v>6.4</v>
      </c>
      <c r="Q23" s="7"/>
      <c r="R23" s="7">
        <v>136745</v>
      </c>
      <c r="S23" s="13">
        <f t="shared" ref="S23:S89" si="8">R23/C23</f>
        <v>5.9537052557792236E-2</v>
      </c>
      <c r="T23" s="16">
        <v>7.8</v>
      </c>
    </row>
    <row r="24" spans="1:20" x14ac:dyDescent="0.25">
      <c r="A24" s="2"/>
      <c r="B24" s="2">
        <v>2003</v>
      </c>
      <c r="C24" s="7">
        <v>157245</v>
      </c>
      <c r="D24" s="16">
        <v>148.6</v>
      </c>
      <c r="E24" s="2"/>
      <c r="F24" s="7">
        <v>123241</v>
      </c>
      <c r="G24" s="13">
        <f t="shared" si="5"/>
        <v>0.78375147063499639</v>
      </c>
      <c r="H24" s="16">
        <v>115.7</v>
      </c>
      <c r="I24" s="2"/>
      <c r="J24" s="7">
        <v>14047</v>
      </c>
      <c r="K24" s="13">
        <f t="shared" si="6"/>
        <v>8.9331934242742217E-2</v>
      </c>
      <c r="L24" s="16">
        <v>12.7</v>
      </c>
      <c r="M24" s="2"/>
      <c r="N24" s="7">
        <v>5514</v>
      </c>
      <c r="O24" s="13">
        <f t="shared" si="7"/>
        <v>3.5066297815510829E-2</v>
      </c>
      <c r="P24" s="16">
        <v>5.6</v>
      </c>
      <c r="Q24" s="7"/>
      <c r="R24" s="7">
        <v>14443</v>
      </c>
      <c r="S24" s="13">
        <f t="shared" si="8"/>
        <v>9.1850297306750608E-2</v>
      </c>
      <c r="T24" s="16">
        <v>14.6</v>
      </c>
    </row>
    <row r="25" spans="1:20" x14ac:dyDescent="0.25">
      <c r="A25" s="2"/>
      <c r="B25" s="2">
        <v>2004</v>
      </c>
      <c r="C25" s="7">
        <v>155866</v>
      </c>
      <c r="D25" s="16">
        <v>144.5</v>
      </c>
      <c r="E25" s="2"/>
      <c r="F25" s="7">
        <v>124623</v>
      </c>
      <c r="G25" s="13">
        <f t="shared" si="5"/>
        <v>0.7995521794361824</v>
      </c>
      <c r="H25" s="16">
        <v>115.1</v>
      </c>
      <c r="I25" s="2"/>
      <c r="J25" s="7">
        <v>15815</v>
      </c>
      <c r="K25" s="13">
        <f t="shared" si="6"/>
        <v>0.10146536127186173</v>
      </c>
      <c r="L25" s="16">
        <v>13.9</v>
      </c>
      <c r="M25" s="2"/>
      <c r="N25" s="7">
        <v>5744</v>
      </c>
      <c r="O25" s="13">
        <f t="shared" si="7"/>
        <v>3.685216788780106E-2</v>
      </c>
      <c r="P25" s="16">
        <v>5.7</v>
      </c>
      <c r="Q25" s="7"/>
      <c r="R25" s="7">
        <v>9684</v>
      </c>
      <c r="S25" s="13">
        <f t="shared" si="8"/>
        <v>6.2130291404154853E-2</v>
      </c>
      <c r="T25" s="16">
        <v>9.8000000000000007</v>
      </c>
    </row>
    <row r="26" spans="1:20" x14ac:dyDescent="0.25">
      <c r="A26" s="2"/>
      <c r="B26" s="2">
        <v>2005</v>
      </c>
      <c r="C26" s="7">
        <v>156893</v>
      </c>
      <c r="D26" s="16">
        <v>142.69999999999999</v>
      </c>
      <c r="E26" s="2"/>
      <c r="F26" s="7">
        <v>125631</v>
      </c>
      <c r="G26" s="13">
        <f t="shared" si="5"/>
        <v>0.80074318165883751</v>
      </c>
      <c r="H26" s="16">
        <v>113.8</v>
      </c>
      <c r="I26" s="2"/>
      <c r="J26" s="7">
        <v>15588</v>
      </c>
      <c r="K26" s="13">
        <f t="shared" si="6"/>
        <v>9.9354337032244902E-2</v>
      </c>
      <c r="L26" s="16">
        <v>13.4</v>
      </c>
      <c r="M26" s="2"/>
      <c r="N26" s="7">
        <v>5823</v>
      </c>
      <c r="O26" s="13">
        <f t="shared" si="7"/>
        <v>3.7114466547264698E-2</v>
      </c>
      <c r="P26" s="16">
        <v>5.7</v>
      </c>
      <c r="Q26" s="7"/>
      <c r="R26" s="7">
        <v>9851</v>
      </c>
      <c r="S26" s="13">
        <f t="shared" si="8"/>
        <v>6.2788014761652841E-2</v>
      </c>
      <c r="T26" s="16">
        <v>9.6999999999999993</v>
      </c>
    </row>
    <row r="27" spans="1:20" x14ac:dyDescent="0.25">
      <c r="A27" s="2"/>
      <c r="B27" s="2">
        <v>2006</v>
      </c>
      <c r="C27" s="7">
        <v>172191</v>
      </c>
      <c r="D27" s="16">
        <v>153.19999999999999</v>
      </c>
      <c r="E27" s="2"/>
      <c r="F27" s="7">
        <v>139050</v>
      </c>
      <c r="G27" s="13">
        <f t="shared" si="5"/>
        <v>0.80753349478195724</v>
      </c>
      <c r="H27" s="16">
        <v>123.4</v>
      </c>
      <c r="I27" s="2"/>
      <c r="J27" s="7">
        <v>17416</v>
      </c>
      <c r="K27" s="13">
        <f t="shared" si="6"/>
        <v>0.10114349762763443</v>
      </c>
      <c r="L27" s="16">
        <v>14.7</v>
      </c>
      <c r="M27" s="2"/>
      <c r="N27" s="7">
        <v>6076</v>
      </c>
      <c r="O27" s="13">
        <f t="shared" si="7"/>
        <v>3.528639708230976E-2</v>
      </c>
      <c r="P27" s="16">
        <v>5.8</v>
      </c>
      <c r="Q27" s="7"/>
      <c r="R27" s="7">
        <v>9649</v>
      </c>
      <c r="S27" s="13">
        <f t="shared" si="8"/>
        <v>5.6036610508098564E-2</v>
      </c>
      <c r="T27" s="16">
        <v>9.3000000000000007</v>
      </c>
    </row>
    <row r="28" spans="1:20" x14ac:dyDescent="0.25">
      <c r="A28" s="2"/>
      <c r="B28" s="2">
        <v>2007</v>
      </c>
      <c r="C28" s="7">
        <v>181791</v>
      </c>
      <c r="D28" s="16">
        <v>157.30000000000001</v>
      </c>
      <c r="E28" s="2"/>
      <c r="F28" s="7">
        <v>147526</v>
      </c>
      <c r="G28" s="13">
        <f t="shared" si="5"/>
        <v>0.81151432139104795</v>
      </c>
      <c r="H28" s="16">
        <v>127.3</v>
      </c>
      <c r="I28" s="2"/>
      <c r="J28" s="7">
        <v>18329</v>
      </c>
      <c r="K28" s="13">
        <f t="shared" si="6"/>
        <v>0.10082457327370442</v>
      </c>
      <c r="L28" s="16">
        <v>15</v>
      </c>
      <c r="M28" s="2"/>
      <c r="N28" s="7">
        <v>6072</v>
      </c>
      <c r="O28" s="13">
        <f t="shared" si="7"/>
        <v>3.3400993448520551E-2</v>
      </c>
      <c r="P28" s="16">
        <v>5.7</v>
      </c>
      <c r="Q28" s="7"/>
      <c r="R28" s="7">
        <v>9864</v>
      </c>
      <c r="S28" s="13">
        <f t="shared" si="8"/>
        <v>5.4260111886727067E-2</v>
      </c>
      <c r="T28" s="16">
        <v>9.3000000000000007</v>
      </c>
    </row>
    <row r="29" spans="1:20" x14ac:dyDescent="0.25">
      <c r="A29" s="2"/>
      <c r="B29" s="2">
        <v>2008</v>
      </c>
      <c r="C29" s="7">
        <v>170949</v>
      </c>
      <c r="D29" s="16">
        <v>143.80000000000001</v>
      </c>
      <c r="E29" s="2"/>
      <c r="F29" s="7">
        <v>137975</v>
      </c>
      <c r="G29" s="13">
        <f t="shared" si="5"/>
        <v>0.80711206266196356</v>
      </c>
      <c r="H29" s="16">
        <v>115.8</v>
      </c>
      <c r="I29" s="2"/>
      <c r="J29" s="7">
        <v>18056</v>
      </c>
      <c r="K29" s="13">
        <f t="shared" si="6"/>
        <v>0.10562214461623057</v>
      </c>
      <c r="L29" s="16">
        <v>14.3</v>
      </c>
      <c r="M29" s="2"/>
      <c r="N29" s="7">
        <v>6104</v>
      </c>
      <c r="O29" s="13">
        <f t="shared" si="7"/>
        <v>3.5706555756395184E-2</v>
      </c>
      <c r="P29" s="16">
        <v>5.6</v>
      </c>
      <c r="Q29" s="7"/>
      <c r="R29" s="7">
        <v>8814</v>
      </c>
      <c r="S29" s="13">
        <f t="shared" si="8"/>
        <v>5.1559236965410739E-2</v>
      </c>
      <c r="T29" s="16">
        <v>8.1</v>
      </c>
    </row>
    <row r="30" spans="1:20" x14ac:dyDescent="0.25">
      <c r="A30" s="2"/>
      <c r="B30" s="2">
        <v>2009</v>
      </c>
      <c r="C30" s="7">
        <v>164808</v>
      </c>
      <c r="D30" s="16">
        <v>134.6</v>
      </c>
      <c r="E30" s="2"/>
      <c r="F30" s="7">
        <v>131580</v>
      </c>
      <c r="G30" s="13">
        <f t="shared" si="5"/>
        <v>0.79838357361293144</v>
      </c>
      <c r="H30" s="16">
        <v>107.2</v>
      </c>
      <c r="I30" s="2"/>
      <c r="J30" s="7">
        <v>18144</v>
      </c>
      <c r="K30" s="13">
        <f t="shared" si="6"/>
        <v>0.11009174311926606</v>
      </c>
      <c r="L30" s="16">
        <v>14</v>
      </c>
      <c r="M30" s="2"/>
      <c r="N30" s="7">
        <v>6227</v>
      </c>
      <c r="O30" s="13">
        <f t="shared" si="7"/>
        <v>3.778336003106645E-2</v>
      </c>
      <c r="P30" s="16">
        <v>5.5</v>
      </c>
      <c r="Q30" s="7"/>
      <c r="R30" s="7">
        <v>8857</v>
      </c>
      <c r="S30" s="13">
        <f t="shared" si="8"/>
        <v>5.3741323236736083E-2</v>
      </c>
      <c r="T30" s="16">
        <v>7.8</v>
      </c>
    </row>
    <row r="31" spans="1:20" x14ac:dyDescent="0.25">
      <c r="A31" s="2"/>
      <c r="B31" s="2">
        <v>2010</v>
      </c>
      <c r="C31" s="7">
        <v>158385</v>
      </c>
      <c r="D31" s="16">
        <v>126.4</v>
      </c>
      <c r="E31" s="2"/>
      <c r="F31" s="7">
        <v>124606</v>
      </c>
      <c r="G31" s="13">
        <f t="shared" si="5"/>
        <v>0.78672854121286739</v>
      </c>
      <c r="H31" s="16">
        <v>99.2</v>
      </c>
      <c r="I31" s="2"/>
      <c r="J31" s="7">
        <v>18456</v>
      </c>
      <c r="K31" s="13">
        <f t="shared" si="6"/>
        <v>0.11652618619187423</v>
      </c>
      <c r="L31" s="16">
        <v>14</v>
      </c>
      <c r="M31" s="2"/>
      <c r="N31" s="7">
        <v>6575</v>
      </c>
      <c r="O31" s="13">
        <f t="shared" si="7"/>
        <v>4.1512769517315404E-2</v>
      </c>
      <c r="P31" s="16">
        <v>5.7</v>
      </c>
      <c r="Q31" s="7"/>
      <c r="R31" s="7">
        <v>8748</v>
      </c>
      <c r="S31" s="13">
        <f t="shared" si="8"/>
        <v>5.5232503077942988E-2</v>
      </c>
      <c r="T31" s="16">
        <v>7.6</v>
      </c>
    </row>
    <row r="32" spans="1:20" x14ac:dyDescent="0.25">
      <c r="A32" s="2"/>
      <c r="B32" s="2">
        <v>2011</v>
      </c>
      <c r="C32" s="7">
        <v>162306</v>
      </c>
      <c r="D32" s="16">
        <v>126.5</v>
      </c>
      <c r="E32" s="2"/>
      <c r="F32" s="7">
        <v>127765</v>
      </c>
      <c r="G32" s="13">
        <f t="shared" si="5"/>
        <v>0.78718593274432247</v>
      </c>
      <c r="H32" s="16">
        <v>99.4</v>
      </c>
      <c r="I32" s="2"/>
      <c r="J32" s="7">
        <v>19170</v>
      </c>
      <c r="K32" s="13">
        <f t="shared" si="6"/>
        <v>0.11811023622047244</v>
      </c>
      <c r="L32" s="16">
        <v>14.2</v>
      </c>
      <c r="M32" s="2"/>
      <c r="N32" s="7">
        <v>6937</v>
      </c>
      <c r="O32" s="13">
        <f t="shared" si="7"/>
        <v>4.2740256059541855E-2</v>
      </c>
      <c r="P32" s="16">
        <v>5.9</v>
      </c>
      <c r="Q32" s="7"/>
      <c r="R32" s="7">
        <v>8434</v>
      </c>
      <c r="S32" s="13">
        <f t="shared" si="8"/>
        <v>5.196357497566325E-2</v>
      </c>
      <c r="T32" s="16">
        <v>7.1</v>
      </c>
    </row>
    <row r="33" spans="1:20" x14ac:dyDescent="0.25">
      <c r="A33" s="2"/>
      <c r="B33" s="2">
        <v>2012</v>
      </c>
      <c r="C33" s="7">
        <v>135902</v>
      </c>
      <c r="D33" s="16">
        <v>103</v>
      </c>
      <c r="E33" s="2"/>
      <c r="F33" s="7">
        <v>104424</v>
      </c>
      <c r="G33" s="13">
        <f t="shared" si="5"/>
        <v>0.76837721299171458</v>
      </c>
      <c r="H33" s="16">
        <v>78.8</v>
      </c>
      <c r="I33" s="2"/>
      <c r="J33" s="7">
        <v>16800</v>
      </c>
      <c r="K33" s="13">
        <f t="shared" si="6"/>
        <v>0.12361848979411635</v>
      </c>
      <c r="L33" s="16">
        <v>12.1</v>
      </c>
      <c r="M33" s="2"/>
      <c r="N33" s="7">
        <v>7415</v>
      </c>
      <c r="O33" s="13">
        <f t="shared" si="7"/>
        <v>5.4561375108534094E-2</v>
      </c>
      <c r="P33" s="16">
        <v>6.2</v>
      </c>
      <c r="Q33" s="7"/>
      <c r="R33" s="7">
        <v>7263</v>
      </c>
      <c r="S33" s="13">
        <f t="shared" si="8"/>
        <v>5.3442922105634942E-2</v>
      </c>
      <c r="T33" s="16">
        <v>5.9</v>
      </c>
    </row>
    <row r="34" spans="1:20" x14ac:dyDescent="0.25">
      <c r="A34" s="2"/>
      <c r="B34" s="2">
        <v>2013</v>
      </c>
      <c r="C34" s="7">
        <v>132531</v>
      </c>
      <c r="D34" s="16">
        <v>98.1</v>
      </c>
      <c r="E34" s="2"/>
      <c r="F34" s="7">
        <v>99593</v>
      </c>
      <c r="G34" s="13">
        <f t="shared" si="5"/>
        <v>0.75146946752080646</v>
      </c>
      <c r="H34" s="16">
        <v>73.3</v>
      </c>
      <c r="I34" s="2"/>
      <c r="J34" s="7">
        <v>17134</v>
      </c>
      <c r="K34" s="13">
        <f t="shared" si="6"/>
        <v>0.12928296021308222</v>
      </c>
      <c r="L34" s="16">
        <v>12.1</v>
      </c>
      <c r="M34" s="2"/>
      <c r="N34" s="7">
        <v>8084</v>
      </c>
      <c r="O34" s="13">
        <f t="shared" si="7"/>
        <v>6.0997049746851682E-2</v>
      </c>
      <c r="P34" s="16">
        <v>6.6</v>
      </c>
      <c r="Q34" s="7"/>
      <c r="R34" s="7">
        <v>7720</v>
      </c>
      <c r="S34" s="13">
        <f t="shared" si="8"/>
        <v>5.8250522519259648E-2</v>
      </c>
      <c r="T34" s="16">
        <v>6.1</v>
      </c>
    </row>
    <row r="35" spans="1:20" x14ac:dyDescent="0.25">
      <c r="A35" s="2"/>
      <c r="B35" s="2">
        <v>2014</v>
      </c>
      <c r="C35" s="7">
        <v>127845</v>
      </c>
      <c r="D35" s="16">
        <v>92.5</v>
      </c>
      <c r="E35" s="2"/>
      <c r="F35" s="7">
        <v>94338</v>
      </c>
      <c r="G35" s="13">
        <f t="shared" si="5"/>
        <v>0.73790918690601903</v>
      </c>
      <c r="H35" s="16">
        <v>67.900000000000006</v>
      </c>
      <c r="I35" s="2"/>
      <c r="J35" s="7">
        <v>17623</v>
      </c>
      <c r="K35" s="13">
        <f t="shared" si="6"/>
        <v>0.13784661113066604</v>
      </c>
      <c r="L35" s="16">
        <v>12.2</v>
      </c>
      <c r="M35" s="2"/>
      <c r="N35" s="7">
        <v>8881</v>
      </c>
      <c r="O35" s="13">
        <f t="shared" si="7"/>
        <v>6.9466932613711924E-2</v>
      </c>
      <c r="P35" s="16">
        <v>7</v>
      </c>
      <c r="Q35" s="7"/>
      <c r="R35" s="7">
        <v>7003</v>
      </c>
      <c r="S35" s="13">
        <f t="shared" si="8"/>
        <v>5.4777269349603037E-2</v>
      </c>
      <c r="T35" s="16">
        <v>5.4</v>
      </c>
    </row>
    <row r="36" spans="1:20" x14ac:dyDescent="0.25">
      <c r="A36" s="2"/>
      <c r="B36" s="2">
        <v>2015</v>
      </c>
      <c r="C36" s="7">
        <v>135781</v>
      </c>
      <c r="D36" s="16">
        <v>96.1</v>
      </c>
      <c r="E36" s="2"/>
      <c r="F36" s="7">
        <v>99449</v>
      </c>
      <c r="G36" s="13">
        <f t="shared" si="5"/>
        <v>0.73242206199689208</v>
      </c>
      <c r="H36" s="16">
        <v>70.099999999999994</v>
      </c>
      <c r="I36" s="2"/>
      <c r="J36" s="7">
        <v>19645</v>
      </c>
      <c r="K36" s="13">
        <f t="shared" si="6"/>
        <v>0.14468150919495365</v>
      </c>
      <c r="L36" s="16">
        <v>13.3</v>
      </c>
      <c r="M36" s="2"/>
      <c r="N36" s="7">
        <v>9644</v>
      </c>
      <c r="O36" s="13">
        <f t="shared" si="7"/>
        <v>7.1026137677583756E-2</v>
      </c>
      <c r="P36" s="16">
        <v>7.5</v>
      </c>
      <c r="Q36" s="7"/>
      <c r="R36" s="7">
        <v>7043</v>
      </c>
      <c r="S36" s="13">
        <f t="shared" si="8"/>
        <v>5.1870291130570553E-2</v>
      </c>
      <c r="T36" s="16">
        <v>5.3</v>
      </c>
    </row>
    <row r="37" spans="1:20" x14ac:dyDescent="0.25">
      <c r="A37" s="2"/>
      <c r="B37" s="2">
        <v>2016</v>
      </c>
      <c r="C37" s="7">
        <v>139322</v>
      </c>
      <c r="D37" s="16">
        <v>96.7</v>
      </c>
      <c r="E37" s="2"/>
      <c r="F37" s="7">
        <v>98914</v>
      </c>
      <c r="G37" s="13">
        <f t="shared" si="5"/>
        <v>0.7099668394079901</v>
      </c>
      <c r="H37" s="16">
        <v>68.2</v>
      </c>
      <c r="I37" s="2"/>
      <c r="J37" s="7">
        <v>20107</v>
      </c>
      <c r="K37" s="13">
        <f t="shared" si="6"/>
        <v>0.14432035141614391</v>
      </c>
      <c r="L37" s="16">
        <v>13.4</v>
      </c>
      <c r="M37" s="2"/>
      <c r="N37" s="7">
        <v>10522</v>
      </c>
      <c r="O37" s="13">
        <f t="shared" si="7"/>
        <v>7.552288942162759E-2</v>
      </c>
      <c r="P37" s="16">
        <v>8</v>
      </c>
      <c r="Q37" s="7"/>
      <c r="R37" s="7">
        <v>9779</v>
      </c>
      <c r="S37" s="13">
        <f t="shared" si="8"/>
        <v>7.0189919754238383E-2</v>
      </c>
      <c r="T37" s="16">
        <v>7.1</v>
      </c>
    </row>
    <row r="38" spans="1:20" x14ac:dyDescent="0.25">
      <c r="A38" s="2"/>
      <c r="B38" s="2">
        <v>2017</v>
      </c>
      <c r="C38" s="7">
        <v>144990</v>
      </c>
      <c r="D38" s="16">
        <v>98.5</v>
      </c>
      <c r="E38" s="2"/>
      <c r="F38" s="7">
        <v>103737</v>
      </c>
      <c r="G38" s="13">
        <f t="shared" si="5"/>
        <v>0.7154769294434099</v>
      </c>
      <c r="H38" s="16">
        <v>70</v>
      </c>
      <c r="I38" s="2"/>
      <c r="J38" s="7">
        <v>20825</v>
      </c>
      <c r="K38" s="13">
        <f t="shared" si="6"/>
        <v>0.143630595213463</v>
      </c>
      <c r="L38" s="16">
        <v>13.7</v>
      </c>
      <c r="M38" s="2"/>
      <c r="N38" s="7">
        <v>10835</v>
      </c>
      <c r="O38" s="13">
        <f t="shared" si="7"/>
        <v>7.4729291675287954E-2</v>
      </c>
      <c r="P38" s="16">
        <v>8</v>
      </c>
      <c r="Q38" s="7"/>
      <c r="R38" s="7">
        <v>9593</v>
      </c>
      <c r="S38" s="13">
        <f t="shared" si="8"/>
        <v>6.6163183667839159E-2</v>
      </c>
      <c r="T38" s="16">
        <v>6.7</v>
      </c>
    </row>
    <row r="39" spans="1:20" x14ac:dyDescent="0.25">
      <c r="A39" s="2"/>
      <c r="B39" s="2"/>
      <c r="C39" s="7"/>
      <c r="D39" s="16"/>
      <c r="E39" s="2"/>
      <c r="F39" s="7"/>
      <c r="G39" s="13"/>
      <c r="H39" s="16"/>
      <c r="I39" s="2"/>
      <c r="J39" s="7"/>
      <c r="K39" s="13"/>
      <c r="L39" s="16"/>
      <c r="M39" s="2"/>
      <c r="N39" s="7"/>
      <c r="O39" s="13"/>
      <c r="P39" s="16"/>
      <c r="Q39" s="7"/>
      <c r="R39" s="7"/>
      <c r="S39" s="13"/>
      <c r="T39" s="16"/>
    </row>
    <row r="40" spans="1:20" x14ac:dyDescent="0.25">
      <c r="A40" s="2" t="s">
        <v>14</v>
      </c>
      <c r="B40" s="3" t="s">
        <v>8</v>
      </c>
      <c r="C40" s="7">
        <v>451822</v>
      </c>
      <c r="D40" s="16">
        <v>202.3</v>
      </c>
      <c r="E40" s="2"/>
      <c r="F40" s="7">
        <v>349321</v>
      </c>
      <c r="G40" s="13">
        <f t="shared" si="5"/>
        <v>0.77313853685743505</v>
      </c>
      <c r="H40" s="16">
        <v>153.80000000000001</v>
      </c>
      <c r="I40" s="2"/>
      <c r="J40" s="7">
        <v>43672</v>
      </c>
      <c r="K40" s="13">
        <f t="shared" si="6"/>
        <v>9.6657533276378757E-2</v>
      </c>
      <c r="L40" s="16">
        <v>17.5</v>
      </c>
      <c r="M40" s="2"/>
      <c r="N40" s="7">
        <v>28946</v>
      </c>
      <c r="O40" s="13">
        <f t="shared" si="7"/>
        <v>6.4065052166561165E-2</v>
      </c>
      <c r="P40" s="16">
        <v>15.1</v>
      </c>
      <c r="Q40" s="7"/>
      <c r="R40" s="7">
        <v>29883</v>
      </c>
      <c r="S40" s="13">
        <f t="shared" si="8"/>
        <v>6.6138877699625079E-2</v>
      </c>
      <c r="T40" s="16">
        <v>16</v>
      </c>
    </row>
    <row r="41" spans="1:20" x14ac:dyDescent="0.25">
      <c r="A41" s="2"/>
      <c r="B41" s="2">
        <v>2003</v>
      </c>
      <c r="C41" s="7">
        <v>26845</v>
      </c>
      <c r="D41" s="16">
        <v>242.1</v>
      </c>
      <c r="E41" s="2"/>
      <c r="F41" s="7">
        <v>20406</v>
      </c>
      <c r="G41" s="13">
        <f t="shared" si="5"/>
        <v>0.76014155336189237</v>
      </c>
      <c r="H41" s="16">
        <v>179.8</v>
      </c>
      <c r="I41" s="2"/>
      <c r="J41" s="7">
        <v>2265</v>
      </c>
      <c r="K41" s="13">
        <f t="shared" si="6"/>
        <v>8.4373253864779285E-2</v>
      </c>
      <c r="L41" s="16">
        <v>18.100000000000001</v>
      </c>
      <c r="M41" s="2"/>
      <c r="N41" s="7">
        <v>1583</v>
      </c>
      <c r="O41" s="13">
        <f t="shared" si="7"/>
        <v>5.896815049357422E-2</v>
      </c>
      <c r="P41" s="16">
        <v>16.5</v>
      </c>
      <c r="Q41" s="7"/>
      <c r="R41" s="7">
        <v>2591</v>
      </c>
      <c r="S41" s="13">
        <f t="shared" si="8"/>
        <v>9.6517042279754148E-2</v>
      </c>
      <c r="T41" s="16">
        <v>27.7</v>
      </c>
    </row>
    <row r="42" spans="1:20" x14ac:dyDescent="0.25">
      <c r="A42" s="2"/>
      <c r="B42" s="2">
        <v>2004</v>
      </c>
      <c r="C42" s="7">
        <v>27137</v>
      </c>
      <c r="D42" s="16">
        <v>236.5</v>
      </c>
      <c r="E42" s="2"/>
      <c r="F42" s="7">
        <v>21171</v>
      </c>
      <c r="G42" s="13">
        <f t="shared" si="5"/>
        <v>0.78015255923646687</v>
      </c>
      <c r="H42" s="16">
        <v>181</v>
      </c>
      <c r="I42" s="2"/>
      <c r="J42" s="7">
        <v>2419</v>
      </c>
      <c r="K42" s="13">
        <f t="shared" si="6"/>
        <v>8.9140288167446666E-2</v>
      </c>
      <c r="L42" s="16">
        <v>18.399999999999999</v>
      </c>
      <c r="M42" s="2"/>
      <c r="N42" s="7">
        <v>1631</v>
      </c>
      <c r="O42" s="13">
        <f t="shared" si="7"/>
        <v>6.0102443158786899E-2</v>
      </c>
      <c r="P42" s="16">
        <v>16.399999999999999</v>
      </c>
      <c r="Q42" s="7"/>
      <c r="R42" s="7">
        <v>1916</v>
      </c>
      <c r="S42" s="13">
        <f t="shared" si="8"/>
        <v>7.0604709437299629E-2</v>
      </c>
      <c r="T42" s="16">
        <v>20.6</v>
      </c>
    </row>
    <row r="43" spans="1:20" x14ac:dyDescent="0.25">
      <c r="A43" s="2"/>
      <c r="B43" s="2">
        <v>2005</v>
      </c>
      <c r="C43" s="7">
        <v>27471</v>
      </c>
      <c r="D43" s="16">
        <v>230.8</v>
      </c>
      <c r="E43" s="2"/>
      <c r="F43" s="7">
        <v>21657</v>
      </c>
      <c r="G43" s="13">
        <f t="shared" si="5"/>
        <v>0.7883586327399803</v>
      </c>
      <c r="H43" s="16">
        <v>178.9</v>
      </c>
      <c r="I43" s="2"/>
      <c r="J43" s="7">
        <v>2408</v>
      </c>
      <c r="K43" s="13">
        <f t="shared" si="6"/>
        <v>8.7656073677696483E-2</v>
      </c>
      <c r="L43" s="16">
        <v>17.8</v>
      </c>
      <c r="M43" s="2"/>
      <c r="N43" s="7">
        <v>1581</v>
      </c>
      <c r="O43" s="13">
        <f t="shared" si="7"/>
        <v>5.7551599868952717E-2</v>
      </c>
      <c r="P43" s="16">
        <v>15.3</v>
      </c>
      <c r="Q43" s="7"/>
      <c r="R43" s="7">
        <v>1825</v>
      </c>
      <c r="S43" s="13">
        <f t="shared" si="8"/>
        <v>6.6433693713370462E-2</v>
      </c>
      <c r="T43" s="16">
        <v>18.8</v>
      </c>
    </row>
    <row r="44" spans="1:20" x14ac:dyDescent="0.25">
      <c r="A44" s="2"/>
      <c r="B44" s="2">
        <v>2006</v>
      </c>
      <c r="C44" s="7">
        <v>29408</v>
      </c>
      <c r="D44" s="16">
        <v>237.1</v>
      </c>
      <c r="E44" s="2"/>
      <c r="F44" s="7">
        <v>23479</v>
      </c>
      <c r="G44" s="13">
        <f t="shared" si="5"/>
        <v>0.79838819368879221</v>
      </c>
      <c r="H44" s="16">
        <v>186.1</v>
      </c>
      <c r="I44" s="2"/>
      <c r="J44" s="7">
        <v>2461</v>
      </c>
      <c r="K44" s="13">
        <f t="shared" si="6"/>
        <v>8.3684711643090312E-2</v>
      </c>
      <c r="L44" s="16">
        <v>17.3</v>
      </c>
      <c r="M44" s="2"/>
      <c r="N44" s="7">
        <v>1631</v>
      </c>
      <c r="O44" s="13">
        <f t="shared" si="7"/>
        <v>5.5461099020674649E-2</v>
      </c>
      <c r="P44" s="16">
        <v>15.2</v>
      </c>
      <c r="Q44" s="7"/>
      <c r="R44" s="7">
        <v>1837</v>
      </c>
      <c r="S44" s="13">
        <f t="shared" si="8"/>
        <v>6.2465995647442873E-2</v>
      </c>
      <c r="T44" s="16">
        <v>18.399999999999999</v>
      </c>
    </row>
    <row r="45" spans="1:20" x14ac:dyDescent="0.25">
      <c r="A45" s="2"/>
      <c r="B45" s="2">
        <v>2007</v>
      </c>
      <c r="C45" s="7">
        <v>31786</v>
      </c>
      <c r="D45" s="16">
        <v>246</v>
      </c>
      <c r="E45" s="2"/>
      <c r="F45" s="7">
        <v>25513</v>
      </c>
      <c r="G45" s="13">
        <f t="shared" si="5"/>
        <v>0.80264896495312399</v>
      </c>
      <c r="H45" s="16">
        <v>194.8</v>
      </c>
      <c r="I45" s="2"/>
      <c r="J45" s="7">
        <v>2833</v>
      </c>
      <c r="K45" s="13">
        <f t="shared" si="6"/>
        <v>8.9127288743471964E-2</v>
      </c>
      <c r="L45" s="16">
        <v>19.100000000000001</v>
      </c>
      <c r="M45" s="2"/>
      <c r="N45" s="7">
        <v>1646</v>
      </c>
      <c r="O45" s="13">
        <f t="shared" si="7"/>
        <v>5.1783804190524127E-2</v>
      </c>
      <c r="P45" s="16">
        <v>14.7</v>
      </c>
      <c r="Q45" s="7"/>
      <c r="R45" s="7">
        <v>1794</v>
      </c>
      <c r="S45" s="13">
        <f t="shared" si="8"/>
        <v>5.6439942112879886E-2</v>
      </c>
      <c r="T45" s="16">
        <v>17.3</v>
      </c>
    </row>
    <row r="46" spans="1:20" x14ac:dyDescent="0.25">
      <c r="A46" s="2"/>
      <c r="B46" s="2">
        <v>2008</v>
      </c>
      <c r="C46" s="7">
        <v>31554</v>
      </c>
      <c r="D46" s="16">
        <v>232.9</v>
      </c>
      <c r="E46" s="2"/>
      <c r="F46" s="7">
        <v>25362</v>
      </c>
      <c r="G46" s="13">
        <f t="shared" si="5"/>
        <v>0.80376497432972049</v>
      </c>
      <c r="H46" s="16">
        <v>184.4</v>
      </c>
      <c r="I46" s="2"/>
      <c r="J46" s="7">
        <v>2714</v>
      </c>
      <c r="K46" s="13">
        <f t="shared" si="6"/>
        <v>8.6011282246307913E-2</v>
      </c>
      <c r="L46" s="16">
        <v>17.600000000000001</v>
      </c>
      <c r="M46" s="2"/>
      <c r="N46" s="7">
        <v>1629</v>
      </c>
      <c r="O46" s="13">
        <f t="shared" si="7"/>
        <v>5.1625784369652025E-2</v>
      </c>
      <c r="P46" s="16">
        <v>13.9</v>
      </c>
      <c r="Q46" s="7"/>
      <c r="R46" s="7">
        <v>1849</v>
      </c>
      <c r="S46" s="13">
        <f t="shared" si="8"/>
        <v>5.8597959054319582E-2</v>
      </c>
      <c r="T46" s="16">
        <v>16.899999999999999</v>
      </c>
    </row>
    <row r="47" spans="1:20" x14ac:dyDescent="0.25">
      <c r="A47" s="2"/>
      <c r="B47" s="2">
        <v>2009</v>
      </c>
      <c r="C47" s="7">
        <v>32490</v>
      </c>
      <c r="D47" s="16">
        <v>228.9</v>
      </c>
      <c r="E47" s="2"/>
      <c r="F47" s="7">
        <v>25709</v>
      </c>
      <c r="G47" s="13">
        <f t="shared" si="5"/>
        <v>0.79128962757771626</v>
      </c>
      <c r="H47" s="16">
        <v>178.1</v>
      </c>
      <c r="I47" s="2"/>
      <c r="J47" s="7">
        <v>2992</v>
      </c>
      <c r="K47" s="13">
        <f t="shared" si="6"/>
        <v>9.2089873807325334E-2</v>
      </c>
      <c r="L47" s="16">
        <v>18.5</v>
      </c>
      <c r="M47" s="2"/>
      <c r="N47" s="7">
        <v>1747</v>
      </c>
      <c r="O47" s="13">
        <f t="shared" si="7"/>
        <v>5.3770390889504464E-2</v>
      </c>
      <c r="P47" s="16">
        <v>14.7</v>
      </c>
      <c r="Q47" s="7"/>
      <c r="R47" s="7">
        <v>2042</v>
      </c>
      <c r="S47" s="13">
        <f t="shared" si="8"/>
        <v>6.2850107725453991E-2</v>
      </c>
      <c r="T47" s="16">
        <v>17.600000000000001</v>
      </c>
    </row>
    <row r="48" spans="1:20" x14ac:dyDescent="0.25">
      <c r="A48" s="2"/>
      <c r="B48" s="2">
        <v>2010</v>
      </c>
      <c r="C48" s="7">
        <v>31613</v>
      </c>
      <c r="D48" s="16">
        <v>213.3</v>
      </c>
      <c r="E48" s="2"/>
      <c r="F48" s="7">
        <v>24937</v>
      </c>
      <c r="G48" s="13">
        <f t="shared" si="5"/>
        <v>0.78882105462942465</v>
      </c>
      <c r="H48" s="16">
        <v>165.8</v>
      </c>
      <c r="I48" s="2"/>
      <c r="J48" s="7">
        <v>3046</v>
      </c>
      <c r="K48" s="13">
        <f t="shared" si="6"/>
        <v>9.6352766267042034E-2</v>
      </c>
      <c r="L48" s="16">
        <v>18.100000000000001</v>
      </c>
      <c r="M48" s="2"/>
      <c r="N48" s="7">
        <v>1712</v>
      </c>
      <c r="O48" s="13">
        <f t="shared" si="7"/>
        <v>5.4154936260399203E-2</v>
      </c>
      <c r="P48" s="16">
        <v>13.5</v>
      </c>
      <c r="Q48" s="7"/>
      <c r="R48" s="7">
        <v>1918</v>
      </c>
      <c r="S48" s="13">
        <f t="shared" si="8"/>
        <v>6.0671242843134153E-2</v>
      </c>
      <c r="T48" s="16">
        <v>16</v>
      </c>
    </row>
    <row r="49" spans="1:20" x14ac:dyDescent="0.25">
      <c r="A49" s="2"/>
      <c r="B49" s="2">
        <v>2011</v>
      </c>
      <c r="C49" s="7">
        <v>32597</v>
      </c>
      <c r="D49" s="16">
        <v>211.2</v>
      </c>
      <c r="E49" s="2"/>
      <c r="F49" s="7">
        <v>25844</v>
      </c>
      <c r="G49" s="13">
        <f t="shared" si="5"/>
        <v>0.79283369635242507</v>
      </c>
      <c r="H49" s="16">
        <v>165.3</v>
      </c>
      <c r="I49" s="2"/>
      <c r="J49" s="7">
        <v>3073</v>
      </c>
      <c r="K49" s="13">
        <f t="shared" si="6"/>
        <v>9.4272479062490408E-2</v>
      </c>
      <c r="L49" s="16">
        <v>17.600000000000001</v>
      </c>
      <c r="M49" s="2"/>
      <c r="N49" s="7">
        <v>1805</v>
      </c>
      <c r="O49" s="13">
        <f t="shared" si="7"/>
        <v>5.5373193852194989E-2</v>
      </c>
      <c r="P49" s="16">
        <v>13.7</v>
      </c>
      <c r="Q49" s="7"/>
      <c r="R49" s="7">
        <v>1875</v>
      </c>
      <c r="S49" s="13">
        <f t="shared" si="8"/>
        <v>5.752063073288953E-2</v>
      </c>
      <c r="T49" s="16">
        <v>14.8</v>
      </c>
    </row>
    <row r="50" spans="1:20" x14ac:dyDescent="0.25">
      <c r="A50" s="2"/>
      <c r="B50" s="2">
        <v>2012</v>
      </c>
      <c r="C50" s="7">
        <v>29507</v>
      </c>
      <c r="D50" s="16">
        <v>183.2</v>
      </c>
      <c r="E50" s="2"/>
      <c r="F50" s="7">
        <v>22940</v>
      </c>
      <c r="G50" s="13">
        <f t="shared" si="5"/>
        <v>0.77744264072931846</v>
      </c>
      <c r="H50" s="16">
        <v>139.9</v>
      </c>
      <c r="I50" s="2"/>
      <c r="J50" s="7">
        <v>2856</v>
      </c>
      <c r="K50" s="13">
        <f t="shared" si="6"/>
        <v>9.6790592062900332E-2</v>
      </c>
      <c r="L50" s="16">
        <v>15.9</v>
      </c>
      <c r="M50" s="2"/>
      <c r="N50" s="7">
        <v>1923</v>
      </c>
      <c r="O50" s="13">
        <f t="shared" si="7"/>
        <v>6.5170976378486456E-2</v>
      </c>
      <c r="P50" s="16">
        <v>13.9</v>
      </c>
      <c r="Q50" s="7"/>
      <c r="R50" s="7">
        <v>1788</v>
      </c>
      <c r="S50" s="13">
        <f t="shared" si="8"/>
        <v>6.0595790829294741E-2</v>
      </c>
      <c r="T50" s="16">
        <v>13.4</v>
      </c>
    </row>
    <row r="51" spans="1:20" x14ac:dyDescent="0.25">
      <c r="A51" s="2"/>
      <c r="B51" s="2">
        <v>2013</v>
      </c>
      <c r="C51" s="7">
        <v>29223</v>
      </c>
      <c r="D51" s="16">
        <v>175.1</v>
      </c>
      <c r="E51" s="2"/>
      <c r="F51" s="7">
        <v>22238</v>
      </c>
      <c r="G51" s="13">
        <f t="shared" si="5"/>
        <v>0.76097594360606369</v>
      </c>
      <c r="H51" s="16">
        <v>130.69999999999999</v>
      </c>
      <c r="I51" s="2"/>
      <c r="J51" s="7">
        <v>2886</v>
      </c>
      <c r="K51" s="13">
        <f t="shared" si="6"/>
        <v>9.8757827738425216E-2</v>
      </c>
      <c r="L51" s="16">
        <v>15.6</v>
      </c>
      <c r="M51" s="2"/>
      <c r="N51" s="7">
        <v>2097</v>
      </c>
      <c r="O51" s="13">
        <f t="shared" si="7"/>
        <v>7.1758546350477362E-2</v>
      </c>
      <c r="P51" s="16">
        <v>14.7</v>
      </c>
      <c r="Q51" s="7"/>
      <c r="R51" s="7">
        <v>2002</v>
      </c>
      <c r="S51" s="13">
        <f t="shared" si="8"/>
        <v>6.8507682305033707E-2</v>
      </c>
      <c r="T51" s="16">
        <v>14.1</v>
      </c>
    </row>
    <row r="52" spans="1:20" x14ac:dyDescent="0.25">
      <c r="A52" s="2"/>
      <c r="B52" s="2">
        <v>2014</v>
      </c>
      <c r="C52" s="7">
        <v>28716</v>
      </c>
      <c r="D52" s="16">
        <v>164.3</v>
      </c>
      <c r="E52" s="2"/>
      <c r="F52" s="7">
        <v>21647</v>
      </c>
      <c r="G52" s="13">
        <f t="shared" si="5"/>
        <v>0.75383061707758736</v>
      </c>
      <c r="H52" s="16">
        <v>121.9</v>
      </c>
      <c r="I52" s="2"/>
      <c r="J52" s="7">
        <v>3138</v>
      </c>
      <c r="K52" s="13">
        <f t="shared" si="6"/>
        <v>0.10927705808608441</v>
      </c>
      <c r="L52" s="16">
        <v>16.2</v>
      </c>
      <c r="M52" s="2"/>
      <c r="N52" s="7">
        <v>2181</v>
      </c>
      <c r="O52" s="13">
        <f t="shared" si="7"/>
        <v>7.5950689511073963E-2</v>
      </c>
      <c r="P52" s="16">
        <v>14.5</v>
      </c>
      <c r="Q52" s="7"/>
      <c r="R52" s="7">
        <v>1750</v>
      </c>
      <c r="S52" s="13">
        <f t="shared" si="8"/>
        <v>6.0941635325254213E-2</v>
      </c>
      <c r="T52" s="16">
        <v>11.7</v>
      </c>
    </row>
    <row r="53" spans="1:20" x14ac:dyDescent="0.25">
      <c r="A53" s="2"/>
      <c r="B53" s="2">
        <v>2015</v>
      </c>
      <c r="C53" s="7">
        <v>30402</v>
      </c>
      <c r="D53" s="16">
        <v>168.3</v>
      </c>
      <c r="E53" s="2"/>
      <c r="F53" s="7">
        <v>22692</v>
      </c>
      <c r="G53" s="13">
        <f t="shared" si="5"/>
        <v>0.7463982632721532</v>
      </c>
      <c r="H53" s="16">
        <v>123.4</v>
      </c>
      <c r="I53" s="2"/>
      <c r="J53" s="7">
        <v>3459</v>
      </c>
      <c r="K53" s="13">
        <f t="shared" si="6"/>
        <v>0.11377540951253207</v>
      </c>
      <c r="L53" s="16">
        <v>17.5</v>
      </c>
      <c r="M53" s="2"/>
      <c r="N53" s="7">
        <v>2472</v>
      </c>
      <c r="O53" s="13">
        <f t="shared" si="7"/>
        <v>8.1310440102624823E-2</v>
      </c>
      <c r="P53" s="16">
        <v>16</v>
      </c>
      <c r="Q53" s="7"/>
      <c r="R53" s="7">
        <v>1779</v>
      </c>
      <c r="S53" s="13">
        <f t="shared" si="8"/>
        <v>5.8515887112689957E-2</v>
      </c>
      <c r="T53" s="16">
        <v>11.4</v>
      </c>
    </row>
    <row r="54" spans="1:20" x14ac:dyDescent="0.25">
      <c r="A54" s="2"/>
      <c r="B54" s="2">
        <v>2016</v>
      </c>
      <c r="C54" s="7">
        <v>31277</v>
      </c>
      <c r="D54" s="16">
        <v>167.3</v>
      </c>
      <c r="E54" s="2"/>
      <c r="F54" s="7">
        <v>22561</v>
      </c>
      <c r="G54" s="13">
        <f t="shared" si="5"/>
        <v>0.72132877194104295</v>
      </c>
      <c r="H54" s="16">
        <v>118.1</v>
      </c>
      <c r="I54" s="2"/>
      <c r="J54" s="7">
        <v>3513</v>
      </c>
      <c r="K54" s="13">
        <f t="shared" si="6"/>
        <v>0.1123189564216517</v>
      </c>
      <c r="L54" s="16">
        <v>17.5</v>
      </c>
      <c r="M54" s="2"/>
      <c r="N54" s="7">
        <v>2593</v>
      </c>
      <c r="O54" s="13">
        <f t="shared" si="7"/>
        <v>8.290437062378106E-2</v>
      </c>
      <c r="P54" s="16">
        <v>16.2</v>
      </c>
      <c r="Q54" s="7"/>
      <c r="R54" s="7">
        <v>2610</v>
      </c>
      <c r="S54" s="13">
        <f t="shared" si="8"/>
        <v>8.3447901013524312E-2</v>
      </c>
      <c r="T54" s="16">
        <v>15.5</v>
      </c>
    </row>
    <row r="55" spans="1:20" x14ac:dyDescent="0.25">
      <c r="A55" s="2"/>
      <c r="B55" s="2">
        <v>2017</v>
      </c>
      <c r="C55" s="7">
        <v>31796</v>
      </c>
      <c r="D55" s="16">
        <v>164.8</v>
      </c>
      <c r="E55" s="2"/>
      <c r="F55" s="7">
        <v>23165</v>
      </c>
      <c r="G55" s="13">
        <f t="shared" si="5"/>
        <v>0.72855076110202543</v>
      </c>
      <c r="H55" s="16">
        <v>118</v>
      </c>
      <c r="I55" s="2"/>
      <c r="J55" s="7">
        <v>3609</v>
      </c>
      <c r="K55" s="13">
        <f t="shared" si="6"/>
        <v>0.11350484337652535</v>
      </c>
      <c r="L55" s="16">
        <v>17.399999999999999</v>
      </c>
      <c r="M55" s="2"/>
      <c r="N55" s="7">
        <v>2715</v>
      </c>
      <c r="O55" s="13">
        <f t="shared" si="7"/>
        <v>8.538809913196628E-2</v>
      </c>
      <c r="P55" s="16">
        <v>16.3</v>
      </c>
      <c r="Q55" s="7"/>
      <c r="R55" s="7">
        <v>2307</v>
      </c>
      <c r="S55" s="13">
        <f t="shared" si="8"/>
        <v>7.2556296389482952E-2</v>
      </c>
      <c r="T55" s="16">
        <v>13.1</v>
      </c>
    </row>
    <row r="56" spans="1:20" x14ac:dyDescent="0.25">
      <c r="A56" s="2"/>
      <c r="B56" s="2"/>
      <c r="C56" s="7"/>
      <c r="D56" s="16"/>
      <c r="E56" s="2"/>
      <c r="F56" s="7"/>
      <c r="G56" s="13"/>
      <c r="H56" s="16"/>
      <c r="I56" s="2"/>
      <c r="J56" s="7"/>
      <c r="K56" s="13"/>
      <c r="L56" s="16"/>
      <c r="M56" s="2"/>
      <c r="N56" s="7"/>
      <c r="O56" s="13"/>
      <c r="P56" s="16"/>
      <c r="Q56" s="7"/>
      <c r="R56" s="7"/>
      <c r="S56" s="13"/>
      <c r="T56" s="16"/>
    </row>
    <row r="57" spans="1:20" x14ac:dyDescent="0.25">
      <c r="A57" s="2" t="s">
        <v>15</v>
      </c>
      <c r="B57" s="3" t="s">
        <v>8</v>
      </c>
      <c r="C57" s="7">
        <v>12232</v>
      </c>
      <c r="D57" s="16">
        <v>87.9</v>
      </c>
      <c r="E57" s="2"/>
      <c r="F57" s="7">
        <v>8818</v>
      </c>
      <c r="G57" s="13">
        <f t="shared" si="5"/>
        <v>0.72089601046435581</v>
      </c>
      <c r="H57" s="16">
        <v>61.8</v>
      </c>
      <c r="I57" s="2"/>
      <c r="J57" s="7">
        <v>1412</v>
      </c>
      <c r="K57" s="13">
        <f t="shared" si="6"/>
        <v>0.11543492478744277</v>
      </c>
      <c r="L57" s="16">
        <v>8.6999999999999993</v>
      </c>
      <c r="M57" s="2"/>
      <c r="N57" s="2">
        <v>911</v>
      </c>
      <c r="O57" s="13">
        <f t="shared" si="7"/>
        <v>7.4476782210595158E-2</v>
      </c>
      <c r="P57" s="16">
        <v>7.7</v>
      </c>
      <c r="Q57" s="2"/>
      <c r="R57" s="7">
        <v>1091</v>
      </c>
      <c r="S57" s="13">
        <f t="shared" si="8"/>
        <v>8.9192282537606277E-2</v>
      </c>
      <c r="T57" s="16">
        <v>9.8000000000000007</v>
      </c>
    </row>
    <row r="58" spans="1:20" x14ac:dyDescent="0.25">
      <c r="A58" s="2"/>
      <c r="B58" s="2">
        <v>2003</v>
      </c>
      <c r="C58" s="2">
        <v>707</v>
      </c>
      <c r="D58" s="16">
        <v>107.1</v>
      </c>
      <c r="E58" s="2"/>
      <c r="F58" s="2">
        <v>515</v>
      </c>
      <c r="G58" s="13">
        <f t="shared" si="5"/>
        <v>0.72842998585572838</v>
      </c>
      <c r="H58" s="16">
        <v>74.8</v>
      </c>
      <c r="I58" s="2"/>
      <c r="J58" s="2">
        <v>78</v>
      </c>
      <c r="K58" s="13">
        <f t="shared" si="6"/>
        <v>0.11032531824611033</v>
      </c>
      <c r="L58" s="16">
        <v>10.199999999999999</v>
      </c>
      <c r="M58" s="2"/>
      <c r="N58" s="2">
        <v>34</v>
      </c>
      <c r="O58" s="13">
        <f t="shared" si="7"/>
        <v>4.8090523338048093E-2</v>
      </c>
      <c r="P58" s="16">
        <v>5.9</v>
      </c>
      <c r="Q58" s="2"/>
      <c r="R58" s="2">
        <v>80</v>
      </c>
      <c r="S58" s="13">
        <f t="shared" si="8"/>
        <v>0.11315417256011315</v>
      </c>
      <c r="T58" s="16">
        <v>16.100000000000001</v>
      </c>
    </row>
    <row r="59" spans="1:20" x14ac:dyDescent="0.25">
      <c r="A59" s="2"/>
      <c r="B59" s="2">
        <v>2004</v>
      </c>
      <c r="C59" s="2">
        <v>758</v>
      </c>
      <c r="D59" s="16">
        <v>114.7</v>
      </c>
      <c r="E59" s="2"/>
      <c r="F59" s="2">
        <v>576</v>
      </c>
      <c r="G59" s="13">
        <f t="shared" si="5"/>
        <v>0.75989445910290232</v>
      </c>
      <c r="H59" s="16">
        <v>85</v>
      </c>
      <c r="I59" s="2"/>
      <c r="J59" s="2">
        <v>76</v>
      </c>
      <c r="K59" s="13">
        <f t="shared" si="6"/>
        <v>0.10026385224274406</v>
      </c>
      <c r="L59" s="16">
        <v>8.8000000000000007</v>
      </c>
      <c r="M59" s="2"/>
      <c r="N59" s="2">
        <v>44</v>
      </c>
      <c r="O59" s="13">
        <f t="shared" si="7"/>
        <v>5.8047493403693931E-2</v>
      </c>
      <c r="P59" s="16">
        <v>7.8</v>
      </c>
      <c r="Q59" s="2"/>
      <c r="R59" s="2">
        <v>62</v>
      </c>
      <c r="S59" s="13">
        <f t="shared" si="8"/>
        <v>8.1794195250659632E-2</v>
      </c>
      <c r="T59" s="16">
        <v>13.1</v>
      </c>
    </row>
    <row r="60" spans="1:20" x14ac:dyDescent="0.25">
      <c r="A60" s="2"/>
      <c r="B60" s="2">
        <v>2005</v>
      </c>
      <c r="C60" s="2">
        <v>739</v>
      </c>
      <c r="D60" s="16">
        <v>101.3</v>
      </c>
      <c r="E60" s="2"/>
      <c r="F60" s="2">
        <v>569</v>
      </c>
      <c r="G60" s="13">
        <f t="shared" si="5"/>
        <v>0.76995940460081191</v>
      </c>
      <c r="H60" s="16">
        <v>74.8</v>
      </c>
      <c r="I60" s="2"/>
      <c r="J60" s="2">
        <v>65</v>
      </c>
      <c r="K60" s="13">
        <f t="shared" si="6"/>
        <v>8.7956698240866035E-2</v>
      </c>
      <c r="L60" s="16">
        <v>7.8</v>
      </c>
      <c r="M60" s="2"/>
      <c r="N60" s="2">
        <v>37</v>
      </c>
      <c r="O60" s="13">
        <f t="shared" si="7"/>
        <v>5.0067658998646819E-2</v>
      </c>
      <c r="P60" s="16">
        <v>5.4</v>
      </c>
      <c r="Q60" s="2"/>
      <c r="R60" s="2">
        <v>68</v>
      </c>
      <c r="S60" s="13">
        <f t="shared" si="8"/>
        <v>9.2016238159675232E-2</v>
      </c>
      <c r="T60" s="16">
        <v>13.4</v>
      </c>
    </row>
    <row r="61" spans="1:20" x14ac:dyDescent="0.25">
      <c r="A61" s="2"/>
      <c r="B61" s="2">
        <v>2006</v>
      </c>
      <c r="C61" s="2">
        <v>797</v>
      </c>
      <c r="D61" s="16">
        <v>108.4</v>
      </c>
      <c r="E61" s="2"/>
      <c r="F61" s="2">
        <v>598</v>
      </c>
      <c r="G61" s="13">
        <f t="shared" si="5"/>
        <v>0.75031367628607282</v>
      </c>
      <c r="H61" s="16">
        <v>80.099999999999994</v>
      </c>
      <c r="I61" s="2"/>
      <c r="J61" s="2">
        <v>90</v>
      </c>
      <c r="K61" s="13">
        <f t="shared" si="6"/>
        <v>0.11292346298619825</v>
      </c>
      <c r="L61" s="16">
        <v>9.6999999999999993</v>
      </c>
      <c r="M61" s="2"/>
      <c r="N61" s="2">
        <v>44</v>
      </c>
      <c r="O61" s="13">
        <f t="shared" si="7"/>
        <v>5.520702634880803E-2</v>
      </c>
      <c r="P61" s="16">
        <v>7.7</v>
      </c>
      <c r="Q61" s="2"/>
      <c r="R61" s="2">
        <v>65</v>
      </c>
      <c r="S61" s="13">
        <f t="shared" si="8"/>
        <v>8.1555834378920958E-2</v>
      </c>
      <c r="T61" s="16">
        <v>10.8</v>
      </c>
    </row>
    <row r="62" spans="1:20" x14ac:dyDescent="0.25">
      <c r="A62" s="2"/>
      <c r="B62" s="2">
        <v>2007</v>
      </c>
      <c r="C62" s="2">
        <v>869</v>
      </c>
      <c r="D62" s="16">
        <v>112.8</v>
      </c>
      <c r="E62" s="2"/>
      <c r="F62" s="2">
        <v>663</v>
      </c>
      <c r="G62" s="13">
        <f t="shared" si="5"/>
        <v>0.76294591484464902</v>
      </c>
      <c r="H62" s="16">
        <v>83.3</v>
      </c>
      <c r="I62" s="2"/>
      <c r="J62" s="2">
        <v>86</v>
      </c>
      <c r="K62" s="13">
        <f t="shared" si="6"/>
        <v>9.8964326812428074E-2</v>
      </c>
      <c r="L62" s="16">
        <v>9.8000000000000007</v>
      </c>
      <c r="M62" s="2"/>
      <c r="N62" s="2">
        <v>42</v>
      </c>
      <c r="O62" s="13">
        <f t="shared" si="7"/>
        <v>4.8331415420023012E-2</v>
      </c>
      <c r="P62" s="16">
        <v>5.9</v>
      </c>
      <c r="Q62" s="2"/>
      <c r="R62" s="2">
        <v>78</v>
      </c>
      <c r="S62" s="13">
        <f t="shared" si="8"/>
        <v>8.9758342922899886E-2</v>
      </c>
      <c r="T62" s="16">
        <v>13.8</v>
      </c>
    </row>
    <row r="63" spans="1:20" x14ac:dyDescent="0.25">
      <c r="A63" s="2"/>
      <c r="B63" s="2">
        <v>2008</v>
      </c>
      <c r="C63" s="2">
        <v>830</v>
      </c>
      <c r="D63" s="16">
        <v>103.4</v>
      </c>
      <c r="E63" s="2"/>
      <c r="F63" s="2">
        <v>632</v>
      </c>
      <c r="G63" s="13">
        <f t="shared" si="5"/>
        <v>0.76144578313253009</v>
      </c>
      <c r="H63" s="16">
        <v>78.099999999999994</v>
      </c>
      <c r="I63" s="2"/>
      <c r="J63" s="2">
        <v>85</v>
      </c>
      <c r="K63" s="13">
        <f t="shared" si="6"/>
        <v>0.10240963855421686</v>
      </c>
      <c r="L63" s="16">
        <v>8.6</v>
      </c>
      <c r="M63" s="2"/>
      <c r="N63" s="2">
        <v>49</v>
      </c>
      <c r="O63" s="13">
        <f t="shared" si="7"/>
        <v>5.903614457831325E-2</v>
      </c>
      <c r="P63" s="16">
        <v>8.1</v>
      </c>
      <c r="Q63" s="2"/>
      <c r="R63" s="2">
        <v>64</v>
      </c>
      <c r="S63" s="13">
        <f t="shared" si="8"/>
        <v>7.7108433734939766E-2</v>
      </c>
      <c r="T63" s="16">
        <v>8.6</v>
      </c>
    </row>
    <row r="64" spans="1:20" x14ac:dyDescent="0.25">
      <c r="A64" s="2"/>
      <c r="B64" s="2">
        <v>2009</v>
      </c>
      <c r="C64" s="2">
        <v>886</v>
      </c>
      <c r="D64" s="16">
        <v>102.7</v>
      </c>
      <c r="E64" s="2"/>
      <c r="F64" s="2">
        <v>651</v>
      </c>
      <c r="G64" s="13">
        <f t="shared" si="5"/>
        <v>0.73476297968397286</v>
      </c>
      <c r="H64" s="16">
        <v>74.3</v>
      </c>
      <c r="I64" s="2"/>
      <c r="J64" s="2">
        <v>95</v>
      </c>
      <c r="K64" s="13">
        <f t="shared" si="6"/>
        <v>0.1072234762979684</v>
      </c>
      <c r="L64" s="16">
        <v>9.1999999999999993</v>
      </c>
      <c r="M64" s="2"/>
      <c r="N64" s="2">
        <v>55</v>
      </c>
      <c r="O64" s="13">
        <f t="shared" si="7"/>
        <v>6.2076749435665914E-2</v>
      </c>
      <c r="P64" s="16">
        <v>7.2</v>
      </c>
      <c r="Q64" s="2"/>
      <c r="R64" s="2">
        <v>85</v>
      </c>
      <c r="S64" s="13">
        <f t="shared" si="8"/>
        <v>9.5936794582392779E-2</v>
      </c>
      <c r="T64" s="16">
        <v>12</v>
      </c>
    </row>
    <row r="65" spans="1:20" x14ac:dyDescent="0.25">
      <c r="A65" s="2"/>
      <c r="B65" s="2">
        <v>2010</v>
      </c>
      <c r="C65" s="2">
        <v>880</v>
      </c>
      <c r="D65" s="16">
        <v>96.4</v>
      </c>
      <c r="E65" s="2"/>
      <c r="F65" s="2">
        <v>647</v>
      </c>
      <c r="G65" s="13">
        <f t="shared" si="5"/>
        <v>0.73522727272727273</v>
      </c>
      <c r="H65" s="16">
        <v>69.900000000000006</v>
      </c>
      <c r="I65" s="2"/>
      <c r="J65" s="2">
        <v>103</v>
      </c>
      <c r="K65" s="13">
        <f t="shared" si="6"/>
        <v>0.11704545454545455</v>
      </c>
      <c r="L65" s="16">
        <v>8.6999999999999993</v>
      </c>
      <c r="M65" s="2"/>
      <c r="N65" s="2">
        <v>63</v>
      </c>
      <c r="O65" s="13">
        <f t="shared" si="7"/>
        <v>7.1590909090909094E-2</v>
      </c>
      <c r="P65" s="16">
        <v>8</v>
      </c>
      <c r="Q65" s="2"/>
      <c r="R65" s="2">
        <v>67</v>
      </c>
      <c r="S65" s="13">
        <f t="shared" si="8"/>
        <v>7.6136363636363641E-2</v>
      </c>
      <c r="T65" s="16">
        <v>9.6999999999999993</v>
      </c>
    </row>
    <row r="66" spans="1:20" x14ac:dyDescent="0.25">
      <c r="A66" s="2"/>
      <c r="B66" s="2">
        <v>2011</v>
      </c>
      <c r="C66" s="2">
        <v>876</v>
      </c>
      <c r="D66" s="16">
        <v>93.2</v>
      </c>
      <c r="E66" s="2"/>
      <c r="F66" s="2">
        <v>632</v>
      </c>
      <c r="G66" s="13">
        <f t="shared" si="5"/>
        <v>0.72146118721461183</v>
      </c>
      <c r="H66" s="16">
        <v>64.8</v>
      </c>
      <c r="I66" s="2"/>
      <c r="J66" s="2">
        <v>97</v>
      </c>
      <c r="K66" s="13">
        <f t="shared" si="6"/>
        <v>0.11073059360730593</v>
      </c>
      <c r="L66" s="16">
        <v>8.6999999999999993</v>
      </c>
      <c r="M66" s="2"/>
      <c r="N66" s="2">
        <v>55</v>
      </c>
      <c r="O66" s="13">
        <f t="shared" si="7"/>
        <v>6.2785388127853878E-2</v>
      </c>
      <c r="P66" s="16">
        <v>7.1</v>
      </c>
      <c r="Q66" s="2"/>
      <c r="R66" s="2">
        <v>92</v>
      </c>
      <c r="S66" s="13">
        <f t="shared" si="8"/>
        <v>0.1050228310502283</v>
      </c>
      <c r="T66" s="16">
        <v>12.6</v>
      </c>
    </row>
    <row r="67" spans="1:20" x14ac:dyDescent="0.25">
      <c r="A67" s="2"/>
      <c r="B67" s="2">
        <v>2012</v>
      </c>
      <c r="C67" s="2">
        <v>828</v>
      </c>
      <c r="D67" s="16">
        <v>81.2</v>
      </c>
      <c r="E67" s="2"/>
      <c r="F67" s="2">
        <v>594</v>
      </c>
      <c r="G67" s="13">
        <f t="shared" si="5"/>
        <v>0.71739130434782605</v>
      </c>
      <c r="H67" s="16">
        <v>55.1</v>
      </c>
      <c r="I67" s="2"/>
      <c r="J67" s="2">
        <v>83</v>
      </c>
      <c r="K67" s="13">
        <f t="shared" si="6"/>
        <v>0.10024154589371981</v>
      </c>
      <c r="L67" s="16">
        <v>7.2</v>
      </c>
      <c r="M67" s="2"/>
      <c r="N67" s="2">
        <v>72</v>
      </c>
      <c r="O67" s="13">
        <f t="shared" si="7"/>
        <v>8.6956521739130432E-2</v>
      </c>
      <c r="P67" s="16">
        <v>9</v>
      </c>
      <c r="Q67" s="2"/>
      <c r="R67" s="2">
        <v>79</v>
      </c>
      <c r="S67" s="13">
        <f t="shared" si="8"/>
        <v>9.5410628019323665E-2</v>
      </c>
      <c r="T67" s="16">
        <v>9.9</v>
      </c>
    </row>
    <row r="68" spans="1:20" x14ac:dyDescent="0.25">
      <c r="A68" s="2"/>
      <c r="B68" s="2">
        <v>2013</v>
      </c>
      <c r="C68" s="2">
        <v>818</v>
      </c>
      <c r="D68" s="16">
        <v>77.3</v>
      </c>
      <c r="E68" s="2"/>
      <c r="F68" s="2">
        <v>541</v>
      </c>
      <c r="G68" s="13">
        <f t="shared" si="5"/>
        <v>0.6613691931540342</v>
      </c>
      <c r="H68" s="16">
        <v>49.4</v>
      </c>
      <c r="I68" s="2"/>
      <c r="J68" s="2">
        <v>117</v>
      </c>
      <c r="K68" s="13">
        <f t="shared" si="6"/>
        <v>0.14303178484107579</v>
      </c>
      <c r="L68" s="16">
        <v>9.8000000000000007</v>
      </c>
      <c r="M68" s="2"/>
      <c r="N68" s="2">
        <v>75</v>
      </c>
      <c r="O68" s="13">
        <f t="shared" si="7"/>
        <v>9.1687041564792182E-2</v>
      </c>
      <c r="P68" s="16">
        <v>8.1</v>
      </c>
      <c r="Q68" s="2"/>
      <c r="R68" s="2">
        <v>85</v>
      </c>
      <c r="S68" s="13">
        <f t="shared" si="8"/>
        <v>0.10391198044009781</v>
      </c>
      <c r="T68" s="16">
        <v>10</v>
      </c>
    </row>
    <row r="69" spans="1:20" x14ac:dyDescent="0.25">
      <c r="A69" s="2"/>
      <c r="B69" s="2">
        <v>2014</v>
      </c>
      <c r="C69" s="2">
        <v>770</v>
      </c>
      <c r="D69" s="16">
        <v>68.7</v>
      </c>
      <c r="E69" s="2"/>
      <c r="F69" s="2">
        <v>524</v>
      </c>
      <c r="G69" s="13">
        <f t="shared" si="5"/>
        <v>0.68051948051948052</v>
      </c>
      <c r="H69" s="16">
        <v>45.2</v>
      </c>
      <c r="I69" s="2"/>
      <c r="J69" s="2">
        <v>92</v>
      </c>
      <c r="K69" s="13">
        <f t="shared" si="6"/>
        <v>0.11948051948051948</v>
      </c>
      <c r="L69" s="16">
        <v>7.1</v>
      </c>
      <c r="M69" s="2"/>
      <c r="N69" s="2">
        <v>74</v>
      </c>
      <c r="O69" s="13">
        <f t="shared" si="7"/>
        <v>9.6103896103896108E-2</v>
      </c>
      <c r="P69" s="16">
        <v>7.7</v>
      </c>
      <c r="Q69" s="2"/>
      <c r="R69" s="2">
        <v>80</v>
      </c>
      <c r="S69" s="13">
        <f t="shared" si="8"/>
        <v>0.1038961038961039</v>
      </c>
      <c r="T69" s="16">
        <v>8.6</v>
      </c>
    </row>
    <row r="70" spans="1:20" x14ac:dyDescent="0.25">
      <c r="A70" s="2"/>
      <c r="B70" s="2">
        <v>2015</v>
      </c>
      <c r="C70" s="2">
        <v>810</v>
      </c>
      <c r="D70" s="16">
        <v>68.7</v>
      </c>
      <c r="E70" s="2"/>
      <c r="F70" s="2">
        <v>587</v>
      </c>
      <c r="G70" s="13">
        <f t="shared" si="5"/>
        <v>0.72469135802469131</v>
      </c>
      <c r="H70" s="16">
        <v>48.7</v>
      </c>
      <c r="I70" s="2"/>
      <c r="J70" s="2">
        <v>98</v>
      </c>
      <c r="K70" s="13">
        <f t="shared" si="6"/>
        <v>0.12098765432098765</v>
      </c>
      <c r="L70" s="16">
        <v>7.4</v>
      </c>
      <c r="M70" s="2"/>
      <c r="N70" s="2">
        <v>79</v>
      </c>
      <c r="O70" s="13">
        <f t="shared" si="7"/>
        <v>9.7530864197530862E-2</v>
      </c>
      <c r="P70" s="16">
        <v>7.9</v>
      </c>
      <c r="Q70" s="2"/>
      <c r="R70" s="2">
        <v>46</v>
      </c>
      <c r="S70" s="13">
        <f t="shared" si="8"/>
        <v>5.6790123456790124E-2</v>
      </c>
      <c r="T70" s="16">
        <v>4.7</v>
      </c>
    </row>
    <row r="71" spans="1:20" x14ac:dyDescent="0.25">
      <c r="A71" s="2"/>
      <c r="B71" s="2">
        <v>2016</v>
      </c>
      <c r="C71" s="2">
        <v>801</v>
      </c>
      <c r="D71" s="16">
        <v>68</v>
      </c>
      <c r="E71" s="2"/>
      <c r="F71" s="2">
        <v>508</v>
      </c>
      <c r="G71" s="13">
        <f t="shared" si="5"/>
        <v>0.63420724094881398</v>
      </c>
      <c r="H71" s="16">
        <v>42.7</v>
      </c>
      <c r="I71" s="2"/>
      <c r="J71" s="2">
        <v>120</v>
      </c>
      <c r="K71" s="13">
        <f t="shared" si="6"/>
        <v>0.14981273408239701</v>
      </c>
      <c r="L71" s="16">
        <v>8.9</v>
      </c>
      <c r="M71" s="2"/>
      <c r="N71" s="2">
        <v>93</v>
      </c>
      <c r="O71" s="13">
        <f t="shared" si="7"/>
        <v>0.11610486891385768</v>
      </c>
      <c r="P71" s="16">
        <v>8.6999999999999993</v>
      </c>
      <c r="Q71" s="2"/>
      <c r="R71" s="2">
        <v>80</v>
      </c>
      <c r="S71" s="13">
        <f t="shared" si="8"/>
        <v>9.987515605493133E-2</v>
      </c>
      <c r="T71" s="16">
        <v>7.7</v>
      </c>
    </row>
    <row r="72" spans="1:20" x14ac:dyDescent="0.25">
      <c r="A72" s="2"/>
      <c r="B72" s="2">
        <v>2017</v>
      </c>
      <c r="C72" s="2">
        <v>863</v>
      </c>
      <c r="D72" s="16">
        <v>68</v>
      </c>
      <c r="E72" s="2"/>
      <c r="F72" s="2">
        <v>581</v>
      </c>
      <c r="G72" s="13">
        <f t="shared" si="5"/>
        <v>0.67323290845886441</v>
      </c>
      <c r="H72" s="16">
        <v>44.8</v>
      </c>
      <c r="I72" s="2"/>
      <c r="J72" s="2">
        <v>127</v>
      </c>
      <c r="K72" s="13">
        <f t="shared" si="6"/>
        <v>0.14716106604866744</v>
      </c>
      <c r="L72" s="16">
        <v>9.1999999999999993</v>
      </c>
      <c r="M72" s="2"/>
      <c r="N72" s="2">
        <v>95</v>
      </c>
      <c r="O72" s="13">
        <f t="shared" si="7"/>
        <v>0.1100811123986095</v>
      </c>
      <c r="P72" s="16">
        <v>8.8000000000000007</v>
      </c>
      <c r="Q72" s="2"/>
      <c r="R72" s="2">
        <v>60</v>
      </c>
      <c r="S72" s="13">
        <f t="shared" si="8"/>
        <v>6.9524913093858637E-2</v>
      </c>
      <c r="T72" s="16">
        <v>5.2</v>
      </c>
    </row>
    <row r="73" spans="1:20" x14ac:dyDescent="0.25">
      <c r="A73" s="2"/>
      <c r="B73" s="2"/>
      <c r="C73" s="2"/>
      <c r="D73" s="16"/>
      <c r="E73" s="2"/>
      <c r="F73" s="2"/>
      <c r="G73" s="13"/>
      <c r="H73" s="16"/>
      <c r="I73" s="2"/>
      <c r="J73" s="2"/>
      <c r="K73" s="13"/>
      <c r="L73" s="16"/>
      <c r="M73" s="2"/>
      <c r="N73" s="2"/>
      <c r="O73" s="13"/>
      <c r="P73" s="16"/>
      <c r="Q73" s="2"/>
      <c r="R73" s="2"/>
      <c r="S73" s="13"/>
      <c r="T73" s="16"/>
    </row>
    <row r="74" spans="1:20" x14ac:dyDescent="0.25">
      <c r="A74" s="2" t="s">
        <v>16</v>
      </c>
      <c r="B74" s="3" t="s">
        <v>8</v>
      </c>
      <c r="C74" s="7">
        <v>62184</v>
      </c>
      <c r="D74" s="16">
        <v>67.2</v>
      </c>
      <c r="E74" s="2"/>
      <c r="F74" s="7">
        <v>45682</v>
      </c>
      <c r="G74" s="13">
        <f t="shared" si="5"/>
        <v>0.73462627042326001</v>
      </c>
      <c r="H74" s="16">
        <v>48.9</v>
      </c>
      <c r="I74" s="2"/>
      <c r="J74" s="7">
        <v>8014</v>
      </c>
      <c r="K74" s="13">
        <f t="shared" si="6"/>
        <v>0.12887559500836229</v>
      </c>
      <c r="L74" s="16">
        <v>7.8</v>
      </c>
      <c r="M74" s="2"/>
      <c r="N74" s="7">
        <v>3867</v>
      </c>
      <c r="O74" s="13">
        <f t="shared" si="7"/>
        <v>6.2186414511771516E-2</v>
      </c>
      <c r="P74" s="16">
        <v>4.7</v>
      </c>
      <c r="Q74" s="7"/>
      <c r="R74" s="7">
        <v>4621</v>
      </c>
      <c r="S74" s="13">
        <f t="shared" si="8"/>
        <v>7.4311720056606204E-2</v>
      </c>
      <c r="T74" s="16">
        <v>5.7</v>
      </c>
    </row>
    <row r="75" spans="1:20" x14ac:dyDescent="0.25">
      <c r="A75" s="2"/>
      <c r="B75" s="2">
        <v>2003</v>
      </c>
      <c r="C75" s="7">
        <v>3472</v>
      </c>
      <c r="D75" s="16">
        <v>90</v>
      </c>
      <c r="E75" s="2"/>
      <c r="F75" s="7">
        <v>2720</v>
      </c>
      <c r="G75" s="13">
        <f t="shared" si="5"/>
        <v>0.78341013824884798</v>
      </c>
      <c r="H75" s="16">
        <v>70.400000000000006</v>
      </c>
      <c r="I75" s="2"/>
      <c r="J75" s="2">
        <v>332</v>
      </c>
      <c r="K75" s="13">
        <f t="shared" si="6"/>
        <v>9.5622119815668205E-2</v>
      </c>
      <c r="L75" s="16">
        <v>7.4</v>
      </c>
      <c r="M75" s="2"/>
      <c r="N75" s="2">
        <v>158</v>
      </c>
      <c r="O75" s="13">
        <f t="shared" si="7"/>
        <v>4.5506912442396311E-2</v>
      </c>
      <c r="P75" s="16">
        <v>4.5</v>
      </c>
      <c r="Q75" s="2"/>
      <c r="R75" s="2">
        <v>262</v>
      </c>
      <c r="S75" s="13">
        <f t="shared" si="8"/>
        <v>7.5460829493087564E-2</v>
      </c>
      <c r="T75" s="16">
        <v>7.6</v>
      </c>
    </row>
    <row r="76" spans="1:20" x14ac:dyDescent="0.25">
      <c r="A76" s="2"/>
      <c r="B76" s="2">
        <v>2004</v>
      </c>
      <c r="C76" s="7">
        <v>3674</v>
      </c>
      <c r="D76" s="16">
        <v>88.7</v>
      </c>
      <c r="E76" s="2"/>
      <c r="F76" s="7">
        <v>2951</v>
      </c>
      <c r="G76" s="13">
        <f t="shared" si="5"/>
        <v>0.80321175830157865</v>
      </c>
      <c r="H76" s="16">
        <v>71.2</v>
      </c>
      <c r="I76" s="2"/>
      <c r="J76" s="2">
        <v>385</v>
      </c>
      <c r="K76" s="13">
        <f t="shared" si="6"/>
        <v>0.10479041916167664</v>
      </c>
      <c r="L76" s="16">
        <v>7.9</v>
      </c>
      <c r="M76" s="2"/>
      <c r="N76" s="2">
        <v>162</v>
      </c>
      <c r="O76" s="13">
        <f t="shared" si="7"/>
        <v>4.4093630919978227E-2</v>
      </c>
      <c r="P76" s="16">
        <v>4.5</v>
      </c>
      <c r="Q76" s="2"/>
      <c r="R76" s="2">
        <v>176</v>
      </c>
      <c r="S76" s="13">
        <f t="shared" si="8"/>
        <v>4.790419161676647E-2</v>
      </c>
      <c r="T76" s="16">
        <v>5.0999999999999996</v>
      </c>
    </row>
    <row r="77" spans="1:20" x14ac:dyDescent="0.25">
      <c r="A77" s="2"/>
      <c r="B77" s="2">
        <v>2005</v>
      </c>
      <c r="C77" s="7">
        <v>3616</v>
      </c>
      <c r="D77" s="16">
        <v>82.4</v>
      </c>
      <c r="E77" s="2"/>
      <c r="F77" s="7">
        <v>2829</v>
      </c>
      <c r="G77" s="13">
        <f t="shared" si="5"/>
        <v>0.78235619469026552</v>
      </c>
      <c r="H77" s="16">
        <v>64.3</v>
      </c>
      <c r="I77" s="2"/>
      <c r="J77" s="2">
        <v>393</v>
      </c>
      <c r="K77" s="13">
        <f t="shared" si="6"/>
        <v>0.10868362831858407</v>
      </c>
      <c r="L77" s="16">
        <v>7.9</v>
      </c>
      <c r="M77" s="2"/>
      <c r="N77" s="2">
        <v>186</v>
      </c>
      <c r="O77" s="13">
        <f t="shared" si="7"/>
        <v>5.1438053097345129E-2</v>
      </c>
      <c r="P77" s="16">
        <v>4.7</v>
      </c>
      <c r="Q77" s="2"/>
      <c r="R77" s="2">
        <v>208</v>
      </c>
      <c r="S77" s="13">
        <f t="shared" si="8"/>
        <v>5.7522123893805309E-2</v>
      </c>
      <c r="T77" s="16">
        <v>5.6</v>
      </c>
    </row>
    <row r="78" spans="1:20" x14ac:dyDescent="0.25">
      <c r="A78" s="2"/>
      <c r="B78" s="2">
        <v>2006</v>
      </c>
      <c r="C78" s="7">
        <v>4006</v>
      </c>
      <c r="D78" s="16">
        <v>86.1</v>
      </c>
      <c r="E78" s="2"/>
      <c r="F78" s="7">
        <v>3183</v>
      </c>
      <c r="G78" s="13">
        <f t="shared" si="5"/>
        <v>0.79455816275586622</v>
      </c>
      <c r="H78" s="16">
        <v>68.400000000000006</v>
      </c>
      <c r="I78" s="2"/>
      <c r="J78" s="2">
        <v>408</v>
      </c>
      <c r="K78" s="13">
        <f t="shared" si="6"/>
        <v>0.1018472291562656</v>
      </c>
      <c r="L78" s="16">
        <v>7.4</v>
      </c>
      <c r="M78" s="2"/>
      <c r="N78" s="2">
        <v>203</v>
      </c>
      <c r="O78" s="13">
        <f t="shared" si="7"/>
        <v>5.0673989016475289E-2</v>
      </c>
      <c r="P78" s="16">
        <v>5.0999999999999996</v>
      </c>
      <c r="Q78" s="2"/>
      <c r="R78" s="2">
        <v>212</v>
      </c>
      <c r="S78" s="13">
        <f t="shared" si="8"/>
        <v>5.2920619071392908E-2</v>
      </c>
      <c r="T78" s="16">
        <v>5.2</v>
      </c>
    </row>
    <row r="79" spans="1:20" x14ac:dyDescent="0.25">
      <c r="A79" s="2"/>
      <c r="B79" s="2">
        <v>2007</v>
      </c>
      <c r="C79" s="7">
        <v>4385</v>
      </c>
      <c r="D79" s="16">
        <v>88</v>
      </c>
      <c r="E79" s="2"/>
      <c r="F79" s="7">
        <v>3447</v>
      </c>
      <c r="G79" s="13">
        <f t="shared" si="5"/>
        <v>0.78608893956670467</v>
      </c>
      <c r="H79" s="16">
        <v>69.099999999999994</v>
      </c>
      <c r="I79" s="2"/>
      <c r="J79" s="2">
        <v>503</v>
      </c>
      <c r="K79" s="13">
        <f t="shared" si="6"/>
        <v>0.11470923603192702</v>
      </c>
      <c r="L79" s="16">
        <v>8.9</v>
      </c>
      <c r="M79" s="2"/>
      <c r="N79" s="2">
        <v>197</v>
      </c>
      <c r="O79" s="13">
        <f t="shared" si="7"/>
        <v>4.492588369441277E-2</v>
      </c>
      <c r="P79" s="16">
        <v>4.5</v>
      </c>
      <c r="Q79" s="2"/>
      <c r="R79" s="2">
        <v>238</v>
      </c>
      <c r="S79" s="13">
        <f t="shared" si="8"/>
        <v>5.4275940706955531E-2</v>
      </c>
      <c r="T79" s="16">
        <v>5.6</v>
      </c>
    </row>
    <row r="80" spans="1:20" x14ac:dyDescent="0.25">
      <c r="A80" s="2"/>
      <c r="B80" s="2">
        <v>2008</v>
      </c>
      <c r="C80" s="7">
        <v>4250</v>
      </c>
      <c r="D80" s="16">
        <v>79.099999999999994</v>
      </c>
      <c r="E80" s="2"/>
      <c r="F80" s="7">
        <v>3233</v>
      </c>
      <c r="G80" s="13">
        <f t="shared" si="5"/>
        <v>0.76070588235294123</v>
      </c>
      <c r="H80" s="16">
        <v>59.7</v>
      </c>
      <c r="I80" s="2"/>
      <c r="J80" s="2">
        <v>503</v>
      </c>
      <c r="K80" s="13">
        <f t="shared" si="6"/>
        <v>0.11835294117647059</v>
      </c>
      <c r="L80" s="16">
        <v>8.3000000000000007</v>
      </c>
      <c r="M80" s="2"/>
      <c r="N80" s="2">
        <v>212</v>
      </c>
      <c r="O80" s="13">
        <f t="shared" si="7"/>
        <v>4.9882352941176468E-2</v>
      </c>
      <c r="P80" s="16">
        <v>4.5</v>
      </c>
      <c r="Q80" s="2"/>
      <c r="R80" s="2">
        <v>302</v>
      </c>
      <c r="S80" s="13">
        <f t="shared" si="8"/>
        <v>7.1058823529411771E-2</v>
      </c>
      <c r="T80" s="16">
        <v>6.7</v>
      </c>
    </row>
    <row r="81" spans="1:20" x14ac:dyDescent="0.25">
      <c r="A81" s="2"/>
      <c r="B81" s="2">
        <v>2009</v>
      </c>
      <c r="C81" s="7">
        <v>4320</v>
      </c>
      <c r="D81" s="16">
        <v>76.5</v>
      </c>
      <c r="E81" s="2"/>
      <c r="F81" s="7">
        <v>3227</v>
      </c>
      <c r="G81" s="13">
        <f t="shared" si="5"/>
        <v>0.74699074074074079</v>
      </c>
      <c r="H81" s="16">
        <v>56.5</v>
      </c>
      <c r="I81" s="2"/>
      <c r="J81" s="2">
        <v>541</v>
      </c>
      <c r="K81" s="13">
        <f t="shared" si="6"/>
        <v>0.12523148148148147</v>
      </c>
      <c r="L81" s="16">
        <v>8.4</v>
      </c>
      <c r="M81" s="2"/>
      <c r="N81" s="2">
        <v>215</v>
      </c>
      <c r="O81" s="13">
        <f t="shared" si="7"/>
        <v>4.9768518518518517E-2</v>
      </c>
      <c r="P81" s="16">
        <v>4.4000000000000004</v>
      </c>
      <c r="Q81" s="2"/>
      <c r="R81" s="2">
        <v>337</v>
      </c>
      <c r="S81" s="13">
        <f t="shared" si="8"/>
        <v>7.8009259259259264E-2</v>
      </c>
      <c r="T81" s="16">
        <v>7.2</v>
      </c>
    </row>
    <row r="82" spans="1:20" x14ac:dyDescent="0.25">
      <c r="A82" s="2"/>
      <c r="B82" s="2">
        <v>2010</v>
      </c>
      <c r="C82" s="7">
        <v>4231</v>
      </c>
      <c r="D82" s="16">
        <v>70</v>
      </c>
      <c r="E82" s="2"/>
      <c r="F82" s="7">
        <v>3166</v>
      </c>
      <c r="G82" s="13">
        <f t="shared" si="5"/>
        <v>0.74828645710233987</v>
      </c>
      <c r="H82" s="16">
        <v>51.6</v>
      </c>
      <c r="I82" s="2"/>
      <c r="J82" s="2">
        <v>546</v>
      </c>
      <c r="K82" s="13">
        <f t="shared" si="6"/>
        <v>0.12904750649964547</v>
      </c>
      <c r="L82" s="16">
        <v>8</v>
      </c>
      <c r="M82" s="2"/>
      <c r="N82" s="2">
        <v>193</v>
      </c>
      <c r="O82" s="13">
        <f t="shared" si="7"/>
        <v>4.5615693689435119E-2</v>
      </c>
      <c r="P82" s="16">
        <v>3.7</v>
      </c>
      <c r="Q82" s="2"/>
      <c r="R82" s="2">
        <v>326</v>
      </c>
      <c r="S82" s="13">
        <f t="shared" si="8"/>
        <v>7.7050342708579536E-2</v>
      </c>
      <c r="T82" s="16">
        <v>6.6</v>
      </c>
    </row>
    <row r="83" spans="1:20" x14ac:dyDescent="0.25">
      <c r="A83" s="2"/>
      <c r="B83" s="2">
        <v>2011</v>
      </c>
      <c r="C83" s="7">
        <v>4626</v>
      </c>
      <c r="D83" s="16">
        <v>72.599999999999994</v>
      </c>
      <c r="E83" s="2"/>
      <c r="F83" s="7">
        <v>3443</v>
      </c>
      <c r="G83" s="13">
        <f t="shared" si="5"/>
        <v>0.74427150886294857</v>
      </c>
      <c r="H83" s="16">
        <v>53.5</v>
      </c>
      <c r="I83" s="2"/>
      <c r="J83" s="2">
        <v>603</v>
      </c>
      <c r="K83" s="13">
        <f t="shared" si="6"/>
        <v>0.13035019455252919</v>
      </c>
      <c r="L83" s="16">
        <v>8.5</v>
      </c>
      <c r="M83" s="2"/>
      <c r="N83" s="2">
        <v>236</v>
      </c>
      <c r="O83" s="13">
        <f t="shared" si="7"/>
        <v>5.1015996541288369E-2</v>
      </c>
      <c r="P83" s="16">
        <v>4.3</v>
      </c>
      <c r="Q83" s="2"/>
      <c r="R83" s="2">
        <v>344</v>
      </c>
      <c r="S83" s="13">
        <f t="shared" si="8"/>
        <v>7.4362300043233895E-2</v>
      </c>
      <c r="T83" s="16">
        <v>6.4</v>
      </c>
    </row>
    <row r="84" spans="1:20" x14ac:dyDescent="0.25">
      <c r="A84" s="2"/>
      <c r="B84" s="2">
        <v>2012</v>
      </c>
      <c r="C84" s="7">
        <v>4009</v>
      </c>
      <c r="D84" s="16">
        <v>58.7</v>
      </c>
      <c r="E84" s="2"/>
      <c r="F84" s="7">
        <v>2873</v>
      </c>
      <c r="G84" s="13">
        <f t="shared" si="5"/>
        <v>0.71663756547767521</v>
      </c>
      <c r="H84" s="16">
        <v>41.3</v>
      </c>
      <c r="I84" s="2"/>
      <c r="J84" s="2">
        <v>535</v>
      </c>
      <c r="K84" s="13">
        <f t="shared" si="6"/>
        <v>0.13344973808929908</v>
      </c>
      <c r="L84" s="16">
        <v>7.3</v>
      </c>
      <c r="M84" s="2"/>
      <c r="N84" s="2">
        <v>269</v>
      </c>
      <c r="O84" s="13">
        <f t="shared" si="7"/>
        <v>6.7099027188825142E-2</v>
      </c>
      <c r="P84" s="16">
        <v>4.5</v>
      </c>
      <c r="Q84" s="2"/>
      <c r="R84" s="2">
        <v>332</v>
      </c>
      <c r="S84" s="13">
        <f t="shared" si="8"/>
        <v>8.2813669244200555E-2</v>
      </c>
      <c r="T84" s="16">
        <v>5.6</v>
      </c>
    </row>
    <row r="85" spans="1:20" x14ac:dyDescent="0.25">
      <c r="A85" s="2"/>
      <c r="B85" s="2">
        <v>2013</v>
      </c>
      <c r="C85" s="7">
        <v>4057</v>
      </c>
      <c r="D85" s="16">
        <v>56.2</v>
      </c>
      <c r="E85" s="2"/>
      <c r="F85" s="7">
        <v>2814</v>
      </c>
      <c r="G85" s="13">
        <f t="shared" si="5"/>
        <v>0.69361597239339412</v>
      </c>
      <c r="H85" s="16">
        <v>38.200000000000003</v>
      </c>
      <c r="I85" s="2"/>
      <c r="J85" s="2">
        <v>567</v>
      </c>
      <c r="K85" s="13">
        <f t="shared" si="6"/>
        <v>0.13975844219866898</v>
      </c>
      <c r="L85" s="16">
        <v>7.3</v>
      </c>
      <c r="M85" s="2"/>
      <c r="N85" s="2">
        <v>293</v>
      </c>
      <c r="O85" s="13">
        <f t="shared" si="7"/>
        <v>7.2220852846931236E-2</v>
      </c>
      <c r="P85" s="16">
        <v>4.7</v>
      </c>
      <c r="Q85" s="2"/>
      <c r="R85" s="2">
        <v>383</v>
      </c>
      <c r="S85" s="13">
        <f t="shared" si="8"/>
        <v>9.4404732561005664E-2</v>
      </c>
      <c r="T85" s="16">
        <v>6</v>
      </c>
    </row>
    <row r="86" spans="1:20" x14ac:dyDescent="0.25">
      <c r="A86" s="2"/>
      <c r="B86" s="2">
        <v>2014</v>
      </c>
      <c r="C86" s="7">
        <v>3756</v>
      </c>
      <c r="D86" s="16">
        <v>48.9</v>
      </c>
      <c r="E86" s="2"/>
      <c r="F86" s="7">
        <v>2629</v>
      </c>
      <c r="G86" s="13">
        <f t="shared" si="5"/>
        <v>0.69994675186368482</v>
      </c>
      <c r="H86" s="16">
        <v>33.9</v>
      </c>
      <c r="I86" s="2"/>
      <c r="J86" s="2">
        <v>516</v>
      </c>
      <c r="K86" s="13">
        <f t="shared" si="6"/>
        <v>0.13738019169329074</v>
      </c>
      <c r="L86" s="16">
        <v>6.2</v>
      </c>
      <c r="M86" s="2"/>
      <c r="N86" s="2">
        <v>316</v>
      </c>
      <c r="O86" s="13">
        <f t="shared" si="7"/>
        <v>8.4132055378061774E-2</v>
      </c>
      <c r="P86" s="16">
        <v>4.5999999999999996</v>
      </c>
      <c r="Q86" s="2"/>
      <c r="R86" s="2">
        <v>295</v>
      </c>
      <c r="S86" s="13">
        <f t="shared" si="8"/>
        <v>7.8541001064962729E-2</v>
      </c>
      <c r="T86" s="16">
        <v>4.0999999999999996</v>
      </c>
    </row>
    <row r="87" spans="1:20" x14ac:dyDescent="0.25">
      <c r="A87" s="2"/>
      <c r="B87" s="2">
        <v>2015</v>
      </c>
      <c r="C87" s="7">
        <v>4396</v>
      </c>
      <c r="D87" s="16">
        <v>54.1</v>
      </c>
      <c r="E87" s="2"/>
      <c r="F87" s="7">
        <v>2998</v>
      </c>
      <c r="G87" s="13">
        <f t="shared" si="5"/>
        <v>0.68198362147406733</v>
      </c>
      <c r="H87" s="16">
        <v>36.5</v>
      </c>
      <c r="I87" s="2"/>
      <c r="J87" s="2">
        <v>653</v>
      </c>
      <c r="K87" s="13">
        <f t="shared" si="6"/>
        <v>0.14854413102820746</v>
      </c>
      <c r="L87" s="16">
        <v>7.5</v>
      </c>
      <c r="M87" s="2"/>
      <c r="N87" s="2">
        <v>375</v>
      </c>
      <c r="O87" s="13">
        <f t="shared" si="7"/>
        <v>8.5304822565969066E-2</v>
      </c>
      <c r="P87" s="16">
        <v>5.2</v>
      </c>
      <c r="Q87" s="2"/>
      <c r="R87" s="2">
        <v>370</v>
      </c>
      <c r="S87" s="13">
        <f t="shared" si="8"/>
        <v>8.4167424931756135E-2</v>
      </c>
      <c r="T87" s="16">
        <v>4.9000000000000004</v>
      </c>
    </row>
    <row r="88" spans="1:20" x14ac:dyDescent="0.25">
      <c r="A88" s="2"/>
      <c r="B88" s="2">
        <v>2016</v>
      </c>
      <c r="C88" s="7">
        <v>4501</v>
      </c>
      <c r="D88" s="16">
        <v>53.1</v>
      </c>
      <c r="E88" s="2"/>
      <c r="F88" s="7">
        <v>2909</v>
      </c>
      <c r="G88" s="13">
        <f t="shared" si="5"/>
        <v>0.64630082203954675</v>
      </c>
      <c r="H88" s="16">
        <v>33.9</v>
      </c>
      <c r="I88" s="2"/>
      <c r="J88" s="2">
        <v>732</v>
      </c>
      <c r="K88" s="13">
        <f t="shared" si="6"/>
        <v>0.16263052654965562</v>
      </c>
      <c r="L88" s="16">
        <v>8.1</v>
      </c>
      <c r="M88" s="2"/>
      <c r="N88" s="2">
        <v>422</v>
      </c>
      <c r="O88" s="13">
        <f t="shared" si="7"/>
        <v>9.3756942901577434E-2</v>
      </c>
      <c r="P88" s="16">
        <v>5.6</v>
      </c>
      <c r="Q88" s="2"/>
      <c r="R88" s="2">
        <v>438</v>
      </c>
      <c r="S88" s="13">
        <f t="shared" si="8"/>
        <v>9.7311708509220177E-2</v>
      </c>
      <c r="T88" s="16">
        <v>5.5</v>
      </c>
    </row>
    <row r="89" spans="1:20" x14ac:dyDescent="0.25">
      <c r="A89" s="2"/>
      <c r="B89" s="2">
        <v>2017</v>
      </c>
      <c r="C89" s="7">
        <v>4885</v>
      </c>
      <c r="D89" s="16">
        <v>54.7</v>
      </c>
      <c r="E89" s="2"/>
      <c r="F89" s="7">
        <v>3260</v>
      </c>
      <c r="G89" s="13">
        <f t="shared" si="5"/>
        <v>0.66734902763561921</v>
      </c>
      <c r="H89" s="16">
        <v>36</v>
      </c>
      <c r="I89" s="2"/>
      <c r="J89" s="2">
        <v>797</v>
      </c>
      <c r="K89" s="13">
        <f t="shared" si="6"/>
        <v>0.16315250767656089</v>
      </c>
      <c r="L89" s="16">
        <v>8.5</v>
      </c>
      <c r="M89" s="2"/>
      <c r="N89" s="2">
        <v>430</v>
      </c>
      <c r="O89" s="13">
        <f t="shared" si="7"/>
        <v>8.8024564994882287E-2</v>
      </c>
      <c r="P89" s="16">
        <v>5.4</v>
      </c>
      <c r="Q89" s="2"/>
      <c r="R89" s="2">
        <v>398</v>
      </c>
      <c r="S89" s="13">
        <f t="shared" si="8"/>
        <v>8.1473899692937571E-2</v>
      </c>
      <c r="T89" s="16">
        <v>4.8</v>
      </c>
    </row>
    <row r="90" spans="1:20" x14ac:dyDescent="0.25">
      <c r="A90" s="2"/>
      <c r="B90" s="2"/>
      <c r="C90" s="7"/>
      <c r="D90" s="16"/>
      <c r="E90" s="2"/>
      <c r="F90" s="7"/>
      <c r="G90" s="13"/>
      <c r="H90" s="16"/>
      <c r="I90" s="2"/>
      <c r="J90" s="2"/>
      <c r="K90" s="13"/>
      <c r="L90" s="16"/>
      <c r="M90" s="2"/>
      <c r="N90" s="2"/>
      <c r="O90" s="13"/>
      <c r="P90" s="16"/>
      <c r="Q90" s="2"/>
      <c r="R90" s="2"/>
      <c r="S90" s="13"/>
      <c r="T90" s="16"/>
    </row>
    <row r="91" spans="1:20" x14ac:dyDescent="0.25">
      <c r="A91" s="2" t="s">
        <v>0</v>
      </c>
      <c r="B91" s="3" t="s">
        <v>8</v>
      </c>
      <c r="C91" s="7">
        <v>196506</v>
      </c>
      <c r="D91" s="16">
        <v>106</v>
      </c>
      <c r="E91" s="2"/>
      <c r="F91" s="7">
        <v>143627</v>
      </c>
      <c r="G91" s="13">
        <f t="shared" ref="G91:G106" si="9">F91/C91</f>
        <v>0.73090389097533914</v>
      </c>
      <c r="H91" s="16">
        <v>76.3</v>
      </c>
      <c r="I91" s="2"/>
      <c r="J91" s="7">
        <v>21853</v>
      </c>
      <c r="K91" s="13">
        <f t="shared" ref="K91:K106" si="10">J91/C91</f>
        <v>0.11120780027072964</v>
      </c>
      <c r="L91" s="16">
        <v>10.3</v>
      </c>
      <c r="M91" s="2"/>
      <c r="N91" s="7">
        <v>12275</v>
      </c>
      <c r="O91" s="13">
        <f t="shared" ref="O91:O106" si="11">N91/C91</f>
        <v>6.2466286016711961E-2</v>
      </c>
      <c r="P91" s="16">
        <v>7.5</v>
      </c>
      <c r="Q91" s="7"/>
      <c r="R91" s="7">
        <v>18751</v>
      </c>
      <c r="S91" s="13">
        <f t="shared" ref="S91:S106" si="12">R91/C91</f>
        <v>9.5422022737219225E-2</v>
      </c>
      <c r="T91" s="16">
        <v>11.9</v>
      </c>
    </row>
    <row r="92" spans="1:20" x14ac:dyDescent="0.25">
      <c r="A92" s="2"/>
      <c r="B92" s="2">
        <v>2003</v>
      </c>
      <c r="C92" s="7">
        <v>11121</v>
      </c>
      <c r="D92" s="16">
        <v>141</v>
      </c>
      <c r="E92" s="2"/>
      <c r="F92" s="7">
        <v>8189</v>
      </c>
      <c r="G92" s="13">
        <f t="shared" si="9"/>
        <v>0.73635464436651377</v>
      </c>
      <c r="H92" s="16">
        <v>101.2</v>
      </c>
      <c r="I92" s="2"/>
      <c r="J92" s="7">
        <v>1054</v>
      </c>
      <c r="K92" s="13">
        <f t="shared" si="10"/>
        <v>9.4775649671792112E-2</v>
      </c>
      <c r="L92" s="16">
        <v>11.4</v>
      </c>
      <c r="M92" s="2"/>
      <c r="N92" s="2">
        <v>514</v>
      </c>
      <c r="O92" s="13">
        <f t="shared" si="11"/>
        <v>4.6218865209963135E-2</v>
      </c>
      <c r="P92" s="16">
        <v>7.6</v>
      </c>
      <c r="Q92" s="2"/>
      <c r="R92" s="7">
        <v>1364</v>
      </c>
      <c r="S92" s="13">
        <f t="shared" si="12"/>
        <v>0.12265084075173097</v>
      </c>
      <c r="T92" s="16">
        <v>20.7</v>
      </c>
    </row>
    <row r="93" spans="1:20" x14ac:dyDescent="0.25">
      <c r="A93" s="2"/>
      <c r="B93" s="2">
        <v>2004</v>
      </c>
      <c r="C93" s="7">
        <v>11388</v>
      </c>
      <c r="D93" s="16">
        <v>135.1</v>
      </c>
      <c r="E93" s="2"/>
      <c r="F93" s="7">
        <v>8765</v>
      </c>
      <c r="G93" s="13">
        <f t="shared" si="9"/>
        <v>0.76966982788900595</v>
      </c>
      <c r="H93" s="16">
        <v>102.4</v>
      </c>
      <c r="I93" s="2"/>
      <c r="J93" s="7">
        <v>1116</v>
      </c>
      <c r="K93" s="13">
        <f t="shared" si="10"/>
        <v>9.799789251844046E-2</v>
      </c>
      <c r="L93" s="16">
        <v>11.2</v>
      </c>
      <c r="M93" s="2"/>
      <c r="N93" s="2">
        <v>585</v>
      </c>
      <c r="O93" s="13">
        <f t="shared" si="11"/>
        <v>5.1369863013698627E-2</v>
      </c>
      <c r="P93" s="16">
        <v>8.1</v>
      </c>
      <c r="Q93" s="2"/>
      <c r="R93" s="2">
        <v>922</v>
      </c>
      <c r="S93" s="13">
        <f t="shared" si="12"/>
        <v>8.0962416578854932E-2</v>
      </c>
      <c r="T93" s="16">
        <v>13.5</v>
      </c>
    </row>
    <row r="94" spans="1:20" x14ac:dyDescent="0.25">
      <c r="A94" s="2"/>
      <c r="B94" s="2">
        <v>2005</v>
      </c>
      <c r="C94" s="7">
        <v>11592</v>
      </c>
      <c r="D94" s="16">
        <v>130</v>
      </c>
      <c r="E94" s="2"/>
      <c r="F94" s="7">
        <v>8857</v>
      </c>
      <c r="G94" s="13">
        <f t="shared" si="9"/>
        <v>0.76406142167011737</v>
      </c>
      <c r="H94" s="16">
        <v>98</v>
      </c>
      <c r="I94" s="2"/>
      <c r="J94" s="7">
        <v>1152</v>
      </c>
      <c r="K94" s="13">
        <f t="shared" si="10"/>
        <v>9.9378881987577633E-2</v>
      </c>
      <c r="L94" s="16">
        <v>11</v>
      </c>
      <c r="M94" s="2"/>
      <c r="N94" s="2">
        <v>609</v>
      </c>
      <c r="O94" s="13">
        <f t="shared" si="11"/>
        <v>5.2536231884057968E-2</v>
      </c>
      <c r="P94" s="16">
        <v>7.6</v>
      </c>
      <c r="Q94" s="2"/>
      <c r="R94" s="2">
        <v>974</v>
      </c>
      <c r="S94" s="13">
        <f t="shared" si="12"/>
        <v>8.4023464458247071E-2</v>
      </c>
      <c r="T94" s="16">
        <v>13.3</v>
      </c>
    </row>
    <row r="95" spans="1:20" x14ac:dyDescent="0.25">
      <c r="A95" s="2"/>
      <c r="B95" s="2">
        <v>2006</v>
      </c>
      <c r="C95" s="7">
        <v>12571</v>
      </c>
      <c r="D95" s="16">
        <v>132.6</v>
      </c>
      <c r="E95" s="2"/>
      <c r="F95" s="7">
        <v>9756</v>
      </c>
      <c r="G95" s="13">
        <f t="shared" si="9"/>
        <v>0.77607191154243893</v>
      </c>
      <c r="H95" s="16">
        <v>101.7</v>
      </c>
      <c r="I95" s="2"/>
      <c r="J95" s="7">
        <v>1232</v>
      </c>
      <c r="K95" s="13">
        <f t="shared" si="10"/>
        <v>9.8003341022989424E-2</v>
      </c>
      <c r="L95" s="16">
        <v>11.3</v>
      </c>
      <c r="M95" s="2"/>
      <c r="N95" s="2">
        <v>622</v>
      </c>
      <c r="O95" s="13">
        <f t="shared" si="11"/>
        <v>4.9478959509983295E-2</v>
      </c>
      <c r="P95" s="16">
        <v>7.3</v>
      </c>
      <c r="Q95" s="2"/>
      <c r="R95" s="2">
        <v>961</v>
      </c>
      <c r="S95" s="13">
        <f t="shared" si="12"/>
        <v>7.6445787924588338E-2</v>
      </c>
      <c r="T95" s="16">
        <v>12.3</v>
      </c>
    </row>
    <row r="96" spans="1:20" x14ac:dyDescent="0.25">
      <c r="A96" s="2"/>
      <c r="B96" s="2">
        <v>2007</v>
      </c>
      <c r="C96" s="7">
        <v>13636</v>
      </c>
      <c r="D96" s="16">
        <v>136.1</v>
      </c>
      <c r="E96" s="2"/>
      <c r="F96" s="7">
        <v>10397</v>
      </c>
      <c r="G96" s="13">
        <f t="shared" si="9"/>
        <v>0.76246699911997651</v>
      </c>
      <c r="H96" s="16">
        <v>102.2</v>
      </c>
      <c r="I96" s="2"/>
      <c r="J96" s="7">
        <v>1323</v>
      </c>
      <c r="K96" s="13">
        <f t="shared" si="10"/>
        <v>9.7022587268993835E-2</v>
      </c>
      <c r="L96" s="16">
        <v>11.4</v>
      </c>
      <c r="M96" s="2"/>
      <c r="N96" s="2">
        <v>632</v>
      </c>
      <c r="O96" s="13">
        <f t="shared" si="11"/>
        <v>4.6347902610736284E-2</v>
      </c>
      <c r="P96" s="16">
        <v>7.2</v>
      </c>
      <c r="Q96" s="2"/>
      <c r="R96" s="7">
        <v>1284</v>
      </c>
      <c r="S96" s="13">
        <f t="shared" si="12"/>
        <v>9.4162511000293339E-2</v>
      </c>
      <c r="T96" s="16">
        <v>15.3</v>
      </c>
    </row>
    <row r="97" spans="1:20" x14ac:dyDescent="0.25">
      <c r="A97" s="2"/>
      <c r="B97" s="2">
        <v>2008</v>
      </c>
      <c r="C97" s="7">
        <v>13949</v>
      </c>
      <c r="D97" s="16">
        <v>131.30000000000001</v>
      </c>
      <c r="E97" s="2"/>
      <c r="F97" s="7">
        <v>10612</v>
      </c>
      <c r="G97" s="13">
        <f t="shared" si="9"/>
        <v>0.76077138146103662</v>
      </c>
      <c r="H97" s="16">
        <v>98.7</v>
      </c>
      <c r="I97" s="2"/>
      <c r="J97" s="7">
        <v>1367</v>
      </c>
      <c r="K97" s="13">
        <f t="shared" si="10"/>
        <v>9.7999856620546277E-2</v>
      </c>
      <c r="L97" s="16">
        <v>10.8</v>
      </c>
      <c r="M97" s="2"/>
      <c r="N97" s="2">
        <v>651</v>
      </c>
      <c r="O97" s="13">
        <f t="shared" si="11"/>
        <v>4.6670012187253564E-2</v>
      </c>
      <c r="P97" s="16">
        <v>7</v>
      </c>
      <c r="Q97" s="2"/>
      <c r="R97" s="7">
        <v>1319</v>
      </c>
      <c r="S97" s="13">
        <f t="shared" si="12"/>
        <v>9.455874973116353E-2</v>
      </c>
      <c r="T97" s="16">
        <v>14.8</v>
      </c>
    </row>
    <row r="98" spans="1:20" x14ac:dyDescent="0.25">
      <c r="A98" s="2"/>
      <c r="B98" s="2">
        <v>2009</v>
      </c>
      <c r="C98" s="7">
        <v>14377</v>
      </c>
      <c r="D98" s="16">
        <v>125.7</v>
      </c>
      <c r="E98" s="2"/>
      <c r="F98" s="7">
        <v>10731</v>
      </c>
      <c r="G98" s="13">
        <f t="shared" si="9"/>
        <v>0.74640050079988873</v>
      </c>
      <c r="H98" s="16">
        <v>92.3</v>
      </c>
      <c r="I98" s="2"/>
      <c r="J98" s="7">
        <v>1469</v>
      </c>
      <c r="K98" s="13">
        <f t="shared" si="10"/>
        <v>0.10217708840509146</v>
      </c>
      <c r="L98" s="16">
        <v>11.1</v>
      </c>
      <c r="M98" s="2"/>
      <c r="N98" s="2">
        <v>716</v>
      </c>
      <c r="O98" s="13">
        <f t="shared" si="11"/>
        <v>4.9801766710718509E-2</v>
      </c>
      <c r="P98" s="16">
        <v>6.9</v>
      </c>
      <c r="Q98" s="2"/>
      <c r="R98" s="7">
        <v>1461</v>
      </c>
      <c r="S98" s="13">
        <f t="shared" si="12"/>
        <v>0.10162064408430131</v>
      </c>
      <c r="T98" s="16">
        <v>15.4</v>
      </c>
    </row>
    <row r="99" spans="1:20" x14ac:dyDescent="0.25">
      <c r="A99" s="2"/>
      <c r="B99" s="2">
        <v>2010</v>
      </c>
      <c r="C99" s="7">
        <v>13736</v>
      </c>
      <c r="D99" s="16">
        <v>113.6</v>
      </c>
      <c r="E99" s="2"/>
      <c r="F99" s="7">
        <v>10269</v>
      </c>
      <c r="G99" s="13">
        <f t="shared" si="9"/>
        <v>0.74759755387303439</v>
      </c>
      <c r="H99" s="16">
        <v>83.4</v>
      </c>
      <c r="I99" s="2"/>
      <c r="J99" s="7">
        <v>1456</v>
      </c>
      <c r="K99" s="13">
        <f t="shared" si="10"/>
        <v>0.10599883517763541</v>
      </c>
      <c r="L99" s="16">
        <v>10.5</v>
      </c>
      <c r="M99" s="2"/>
      <c r="N99" s="2">
        <v>755</v>
      </c>
      <c r="O99" s="13">
        <f t="shared" si="11"/>
        <v>5.4965055329062318E-2</v>
      </c>
      <c r="P99" s="16">
        <v>7.1</v>
      </c>
      <c r="Q99" s="2"/>
      <c r="R99" s="7">
        <v>1256</v>
      </c>
      <c r="S99" s="13">
        <f t="shared" si="12"/>
        <v>9.1438555620267911E-2</v>
      </c>
      <c r="T99" s="16">
        <v>12.7</v>
      </c>
    </row>
    <row r="100" spans="1:20" x14ac:dyDescent="0.25">
      <c r="A100" s="2"/>
      <c r="B100" s="2">
        <v>2011</v>
      </c>
      <c r="C100" s="7">
        <v>13986</v>
      </c>
      <c r="D100" s="16">
        <v>108.7</v>
      </c>
      <c r="E100" s="2"/>
      <c r="F100" s="7">
        <v>10566</v>
      </c>
      <c r="G100" s="13">
        <f t="shared" si="9"/>
        <v>0.75546975546975548</v>
      </c>
      <c r="H100" s="16">
        <v>80.8</v>
      </c>
      <c r="I100" s="2"/>
      <c r="J100" s="7">
        <v>1531</v>
      </c>
      <c r="K100" s="13">
        <f t="shared" si="10"/>
        <v>0.10946660946660947</v>
      </c>
      <c r="L100" s="16">
        <v>10.5</v>
      </c>
      <c r="M100" s="2"/>
      <c r="N100" s="2">
        <v>751</v>
      </c>
      <c r="O100" s="13">
        <f t="shared" si="11"/>
        <v>5.3696553696553698E-2</v>
      </c>
      <c r="P100" s="16">
        <v>6.7</v>
      </c>
      <c r="Q100" s="2"/>
      <c r="R100" s="7">
        <v>1138</v>
      </c>
      <c r="S100" s="13">
        <f t="shared" si="12"/>
        <v>8.1367081367081373E-2</v>
      </c>
      <c r="T100" s="16">
        <v>10.7</v>
      </c>
    </row>
    <row r="101" spans="1:20" x14ac:dyDescent="0.25">
      <c r="A101" s="2"/>
      <c r="B101" s="2">
        <v>2012</v>
      </c>
      <c r="C101" s="7">
        <v>12899</v>
      </c>
      <c r="D101" s="16">
        <v>94.6</v>
      </c>
      <c r="E101" s="2"/>
      <c r="F101" s="7">
        <v>9536</v>
      </c>
      <c r="G101" s="13">
        <f t="shared" si="9"/>
        <v>0.7392821148926273</v>
      </c>
      <c r="H101" s="16">
        <v>68.7</v>
      </c>
      <c r="I101" s="2"/>
      <c r="J101" s="7">
        <v>1404</v>
      </c>
      <c r="K101" s="13">
        <f t="shared" si="10"/>
        <v>0.10884564694937592</v>
      </c>
      <c r="L101" s="16">
        <v>9.1999999999999993</v>
      </c>
      <c r="M101" s="2"/>
      <c r="N101" s="2">
        <v>841</v>
      </c>
      <c r="O101" s="13">
        <f t="shared" si="11"/>
        <v>6.5198852624234443E-2</v>
      </c>
      <c r="P101" s="16">
        <v>7</v>
      </c>
      <c r="Q101" s="2"/>
      <c r="R101" s="7">
        <v>1118</v>
      </c>
      <c r="S101" s="13">
        <f t="shared" si="12"/>
        <v>8.6673385533762304E-2</v>
      </c>
      <c r="T101" s="16">
        <v>9.6999999999999993</v>
      </c>
    </row>
    <row r="102" spans="1:20" x14ac:dyDescent="0.25">
      <c r="A102" s="2"/>
      <c r="B102" s="2">
        <v>2013</v>
      </c>
      <c r="C102" s="7">
        <v>13101</v>
      </c>
      <c r="D102" s="16">
        <v>91.3</v>
      </c>
      <c r="E102" s="2"/>
      <c r="F102" s="7">
        <v>9274</v>
      </c>
      <c r="G102" s="13">
        <f t="shared" si="9"/>
        <v>0.70788489428287915</v>
      </c>
      <c r="H102" s="16">
        <v>63.4</v>
      </c>
      <c r="I102" s="2"/>
      <c r="J102" s="7">
        <v>1528</v>
      </c>
      <c r="K102" s="13">
        <f t="shared" si="10"/>
        <v>0.11663231814365316</v>
      </c>
      <c r="L102" s="16">
        <v>9.5</v>
      </c>
      <c r="M102" s="2"/>
      <c r="N102" s="2">
        <v>970</v>
      </c>
      <c r="O102" s="13">
        <f t="shared" si="11"/>
        <v>7.4040149606900238E-2</v>
      </c>
      <c r="P102" s="16">
        <v>7.7</v>
      </c>
      <c r="Q102" s="2"/>
      <c r="R102" s="7">
        <v>1329</v>
      </c>
      <c r="S102" s="13">
        <f t="shared" si="12"/>
        <v>0.10144263796656744</v>
      </c>
      <c r="T102" s="16">
        <v>10.8</v>
      </c>
    </row>
    <row r="103" spans="1:20" x14ac:dyDescent="0.25">
      <c r="A103" s="2"/>
      <c r="B103" s="2">
        <v>2014</v>
      </c>
      <c r="C103" s="7">
        <v>12682</v>
      </c>
      <c r="D103" s="16">
        <v>83</v>
      </c>
      <c r="E103" s="2"/>
      <c r="F103" s="7">
        <v>8911</v>
      </c>
      <c r="G103" s="13">
        <f t="shared" si="9"/>
        <v>0.70264942438101241</v>
      </c>
      <c r="H103" s="16">
        <v>57.2</v>
      </c>
      <c r="I103" s="2"/>
      <c r="J103" s="7">
        <v>1622</v>
      </c>
      <c r="K103" s="13">
        <f t="shared" si="10"/>
        <v>0.12789780791673239</v>
      </c>
      <c r="L103" s="16">
        <v>9.6</v>
      </c>
      <c r="M103" s="2"/>
      <c r="N103" s="2">
        <v>999</v>
      </c>
      <c r="O103" s="13">
        <f t="shared" si="11"/>
        <v>7.8773064185459707E-2</v>
      </c>
      <c r="P103" s="16">
        <v>7.4</v>
      </c>
      <c r="Q103" s="2"/>
      <c r="R103" s="7">
        <v>1150</v>
      </c>
      <c r="S103" s="13">
        <f t="shared" si="12"/>
        <v>9.0679703516795454E-2</v>
      </c>
      <c r="T103" s="16">
        <v>8.8000000000000007</v>
      </c>
    </row>
    <row r="104" spans="1:20" x14ac:dyDescent="0.25">
      <c r="A104" s="2"/>
      <c r="B104" s="2">
        <v>2015</v>
      </c>
      <c r="C104" s="7">
        <v>13392</v>
      </c>
      <c r="D104" s="16">
        <v>82.6</v>
      </c>
      <c r="E104" s="2"/>
      <c r="F104" s="7">
        <v>9223</v>
      </c>
      <c r="G104" s="13">
        <f t="shared" si="9"/>
        <v>0.68869474313022705</v>
      </c>
      <c r="H104" s="16">
        <v>56</v>
      </c>
      <c r="I104" s="2"/>
      <c r="J104" s="7">
        <v>1905</v>
      </c>
      <c r="K104" s="13">
        <f t="shared" si="10"/>
        <v>0.14224910394265233</v>
      </c>
      <c r="L104" s="16">
        <v>10.6</v>
      </c>
      <c r="M104" s="2"/>
      <c r="N104" s="7">
        <v>1132</v>
      </c>
      <c r="O104" s="13">
        <f t="shared" si="11"/>
        <v>8.4528076463560337E-2</v>
      </c>
      <c r="P104" s="16">
        <v>8</v>
      </c>
      <c r="Q104" s="7"/>
      <c r="R104" s="7">
        <v>1132</v>
      </c>
      <c r="S104" s="13">
        <f t="shared" si="12"/>
        <v>8.4528076463560337E-2</v>
      </c>
      <c r="T104" s="16">
        <v>8.1</v>
      </c>
    </row>
    <row r="105" spans="1:20" x14ac:dyDescent="0.25">
      <c r="A105" s="10"/>
      <c r="B105" s="10">
        <v>2016</v>
      </c>
      <c r="C105" s="11">
        <v>13820</v>
      </c>
      <c r="D105" s="15">
        <v>81.599999999999994</v>
      </c>
      <c r="E105" s="10"/>
      <c r="F105" s="11">
        <v>9122</v>
      </c>
      <c r="G105" s="12">
        <f t="shared" si="9"/>
        <v>0.66005788712011582</v>
      </c>
      <c r="H105" s="15">
        <v>52.6</v>
      </c>
      <c r="I105" s="10"/>
      <c r="J105" s="11">
        <v>1765</v>
      </c>
      <c r="K105" s="12">
        <f t="shared" si="10"/>
        <v>0.12771345875542692</v>
      </c>
      <c r="L105" s="15">
        <v>9.3000000000000007</v>
      </c>
      <c r="M105" s="10"/>
      <c r="N105" s="11">
        <v>1218</v>
      </c>
      <c r="O105" s="12">
        <f t="shared" si="11"/>
        <v>8.8133140376266281E-2</v>
      </c>
      <c r="P105" s="15">
        <v>8.3000000000000007</v>
      </c>
      <c r="Q105" s="11"/>
      <c r="R105" s="11">
        <v>1715</v>
      </c>
      <c r="S105" s="12">
        <f t="shared" si="12"/>
        <v>0.12409551374819103</v>
      </c>
      <c r="T105" s="15">
        <v>11.4</v>
      </c>
    </row>
    <row r="106" spans="1:20" x14ac:dyDescent="0.25">
      <c r="A106" s="4"/>
      <c r="B106" s="4">
        <v>2017</v>
      </c>
      <c r="C106" s="8">
        <v>14256</v>
      </c>
      <c r="D106" s="17">
        <v>79.8</v>
      </c>
      <c r="E106" s="4"/>
      <c r="F106" s="8">
        <v>9419</v>
      </c>
      <c r="G106" s="9">
        <f t="shared" si="9"/>
        <v>0.66070426487093159</v>
      </c>
      <c r="H106" s="17">
        <v>51.6</v>
      </c>
      <c r="I106" s="4"/>
      <c r="J106" s="8">
        <v>1929</v>
      </c>
      <c r="K106" s="9">
        <f t="shared" si="10"/>
        <v>0.1353114478114478</v>
      </c>
      <c r="L106" s="17">
        <v>9.8000000000000007</v>
      </c>
      <c r="M106" s="4"/>
      <c r="N106" s="8">
        <v>1280</v>
      </c>
      <c r="O106" s="9">
        <f t="shared" si="11"/>
        <v>8.9786756453423114E-2</v>
      </c>
      <c r="P106" s="17">
        <v>8.1999999999999993</v>
      </c>
      <c r="Q106" s="8"/>
      <c r="R106" s="8">
        <v>1628</v>
      </c>
      <c r="S106" s="9">
        <f t="shared" si="12"/>
        <v>0.11419753086419752</v>
      </c>
      <c r="T106" s="17">
        <v>10.3</v>
      </c>
    </row>
    <row r="107" spans="1:20" x14ac:dyDescent="0.25">
      <c r="A107" s="5" t="s">
        <v>17</v>
      </c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</row>
    <row r="108" spans="1:20" x14ac:dyDescent="0.25">
      <c r="A108" s="6" t="s">
        <v>18</v>
      </c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</row>
    <row r="109" spans="1:20" x14ac:dyDescent="0.25">
      <c r="A109" s="6" t="s">
        <v>22</v>
      </c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</row>
    <row r="110" spans="1:20" x14ac:dyDescent="0.25">
      <c r="A110" s="2" t="s">
        <v>21</v>
      </c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</row>
  </sheetData>
  <mergeCells count="6">
    <mergeCell ref="F2:T2"/>
    <mergeCell ref="B3:D3"/>
    <mergeCell ref="F3:H3"/>
    <mergeCell ref="J3:L3"/>
    <mergeCell ref="N3:P3"/>
    <mergeCell ref="R3:T3"/>
  </mergeCells>
  <hyperlinks>
    <hyperlink ref="A107" r:id="rId1" display="https://www.cdc.gov/uscs" xr:uid="{00000000-0004-0000-0000-000000000000}"/>
  </hyperlinks>
  <pageMargins left="0.7" right="0.7" top="0.75" bottom="0.75" header="0.3" footer="0.3"/>
  <pageSetup scale="42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Supplemental</vt:lpstr>
    </vt:vector>
  </TitlesOfParts>
  <Company>Centers for Disease Control and Prevention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Siegel, David A. (CDC/ONDIEH/NCCDPHP)</dc:creator>
  <cp:lastModifiedBy>Siegel, David A. (CDC/ONDIEH/NCCDPHP)</cp:lastModifiedBy>
  <dcterms:created xsi:type="dcterms:W3CDTF">2020-01-07T18:30:00Z</dcterms:created>
  <dcterms:modified xsi:type="dcterms:W3CDTF">2020-10-13T10:57:52Z</dcterms:modified>
</cp:coreProperties>
</file>