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dc.gov\private\M105\dym4\Global Health\Tanzania\Combination Prevention\Products\BCPE LCM Intervention Manuscript\PLOS ONE\Resubmission October 2018\"/>
    </mc:Choice>
  </mc:AlternateContent>
  <bookViews>
    <workbookView xWindow="0" yWindow="0" windowWidth="24570" windowHeight="11535" tabRatio="412" firstSheet="1" activeTab="1"/>
  </bookViews>
  <sheets>
    <sheet name="Cover Page" sheetId="18" state="hidden" r:id="rId1"/>
    <sheet name="Eligibility &amp; Consent" sheetId="1" r:id="rId2"/>
    <sheet name="HTC_by type" sheetId="8" state="hidden" r:id="rId3"/>
    <sheet name="HTC_alt" sheetId="17" state="hidden" r:id="rId4"/>
    <sheet name="LCM - Facility" sheetId="24" r:id="rId5"/>
    <sheet name="LCM - Community" sheetId="23" r:id="rId6"/>
    <sheet name="HTC - DB layout" sheetId="5" state="hidden" r:id="rId7"/>
    <sheet name="Linkage - DB layout" sheetId="6" state="hidden" r:id="rId8"/>
  </sheets>
  <definedNames>
    <definedName name="_xlnm.Print_Titles" localSheetId="3">HTC_alt!$A:$A</definedName>
  </definedNames>
  <calcPr calcId="162913"/>
</workbook>
</file>

<file path=xl/calcChain.xml><?xml version="1.0" encoding="utf-8"?>
<calcChain xmlns="http://schemas.openxmlformats.org/spreadsheetml/2006/main">
  <c r="G24" i="1" l="1"/>
  <c r="H24" i="1"/>
  <c r="I24" i="1"/>
  <c r="F24" i="1"/>
  <c r="I25" i="1"/>
  <c r="H25" i="1"/>
  <c r="G25" i="1"/>
  <c r="F25" i="1"/>
  <c r="E25" i="1"/>
  <c r="D25" i="1"/>
  <c r="C25" i="1"/>
  <c r="B25" i="1"/>
  <c r="E24" i="1"/>
  <c r="D24" i="1"/>
  <c r="C24" i="1"/>
  <c r="B24" i="1"/>
  <c r="I18" i="1"/>
  <c r="H18" i="1"/>
  <c r="G18" i="1"/>
  <c r="F18" i="1"/>
  <c r="E18" i="1"/>
  <c r="D18" i="1"/>
  <c r="C18" i="1"/>
  <c r="B18" i="1"/>
  <c r="I11" i="1"/>
  <c r="H11" i="1"/>
  <c r="G11" i="1"/>
  <c r="F11" i="1"/>
  <c r="E11" i="1"/>
  <c r="D11" i="1"/>
  <c r="C11" i="1"/>
  <c r="B11" i="1"/>
  <c r="J17" i="24" l="1"/>
  <c r="I17" i="24"/>
  <c r="H17" i="24"/>
  <c r="E17" i="24"/>
  <c r="D17" i="24"/>
  <c r="C17" i="24"/>
  <c r="B17" i="24"/>
  <c r="X10" i="24"/>
  <c r="W10" i="24"/>
  <c r="V10" i="24"/>
  <c r="U10" i="24"/>
  <c r="T10" i="24"/>
  <c r="S10" i="24"/>
  <c r="R10" i="24"/>
  <c r="Q10" i="24"/>
  <c r="P10" i="24"/>
  <c r="O10" i="24"/>
  <c r="M10" i="24"/>
  <c r="L10" i="24"/>
  <c r="K10" i="24"/>
  <c r="J10" i="24"/>
  <c r="I10" i="24"/>
  <c r="H10" i="24"/>
  <c r="G10" i="24"/>
  <c r="F10" i="24"/>
  <c r="E10" i="24"/>
  <c r="D10" i="24"/>
  <c r="C10" i="24"/>
  <c r="B10" i="24"/>
  <c r="N9" i="24"/>
  <c r="N8" i="24"/>
  <c r="N9" i="23" l="1"/>
  <c r="N8" i="23"/>
  <c r="N5" i="24"/>
  <c r="N5" i="23"/>
  <c r="D17" i="23" l="1"/>
  <c r="E17" i="23"/>
  <c r="H17" i="23"/>
  <c r="I17" i="23"/>
  <c r="J17" i="23"/>
  <c r="B17" i="23"/>
  <c r="C10" i="23"/>
  <c r="D10" i="23"/>
  <c r="E10" i="23"/>
  <c r="F10" i="23"/>
  <c r="G10" i="23"/>
  <c r="H10" i="23"/>
  <c r="I10" i="23"/>
  <c r="J10" i="23"/>
  <c r="K10" i="23"/>
  <c r="L10" i="23"/>
  <c r="M10" i="23"/>
  <c r="O10" i="23"/>
  <c r="P10" i="23"/>
  <c r="Q10" i="23"/>
  <c r="R10" i="23"/>
  <c r="S10" i="23"/>
  <c r="T10" i="23"/>
  <c r="U10" i="23"/>
  <c r="W10" i="23"/>
  <c r="X10" i="23"/>
  <c r="B10" i="23"/>
  <c r="Q12" i="5" l="1"/>
  <c r="Q2" i="5" s="1"/>
  <c r="P12" i="5"/>
  <c r="O12" i="5"/>
  <c r="N12" i="5"/>
  <c r="M12" i="5"/>
  <c r="L12" i="5"/>
  <c r="K12" i="5"/>
  <c r="J12" i="5"/>
  <c r="I12" i="5"/>
  <c r="I2" i="5" s="1"/>
  <c r="R11" i="5"/>
  <c r="R10" i="5"/>
  <c r="R9" i="5"/>
  <c r="R8" i="5"/>
  <c r="Q7" i="5"/>
  <c r="P7" i="5"/>
  <c r="R7" i="5" s="1"/>
  <c r="O7" i="5"/>
  <c r="N7" i="5"/>
  <c r="M7" i="5"/>
  <c r="L7" i="5"/>
  <c r="L2" i="5" s="1"/>
  <c r="K7" i="5"/>
  <c r="J7" i="5"/>
  <c r="I7" i="5"/>
  <c r="R6" i="5"/>
  <c r="R5" i="5"/>
  <c r="R4" i="5"/>
  <c r="R3" i="5"/>
  <c r="J2" i="5" l="1"/>
  <c r="N2" i="5"/>
  <c r="M2" i="5"/>
  <c r="R12" i="5"/>
  <c r="K2" i="5"/>
  <c r="O2" i="5"/>
  <c r="P2" i="5"/>
  <c r="R2" i="5" s="1"/>
</calcChain>
</file>

<file path=xl/comments1.xml><?xml version="1.0" encoding="utf-8"?>
<comments xmlns="http://schemas.openxmlformats.org/spreadsheetml/2006/main">
  <authors>
    <author>Sarah Porter</author>
  </authors>
  <commentList>
    <comment ref="C3" authorId="0" shapeId="0">
      <text>
        <r>
          <rPr>
            <b/>
            <sz val="9"/>
            <color indexed="81"/>
            <rFont val="Tahoma"/>
            <family val="2"/>
          </rPr>
          <t xml:space="preserve">Sarah Porter:
</t>
        </r>
        <r>
          <rPr>
            <b/>
            <u/>
            <sz val="9"/>
            <color indexed="81"/>
            <rFont val="Tahoma"/>
            <family val="2"/>
          </rPr>
          <t>General note on this table</t>
        </r>
        <r>
          <rPr>
            <b/>
            <sz val="9"/>
            <color indexed="81"/>
            <rFont val="Tahoma"/>
            <family val="2"/>
          </rPr>
          <t xml:space="preserve">
"</t>
        </r>
        <r>
          <rPr>
            <sz val="9"/>
            <color indexed="81"/>
            <rFont val="Tahoma"/>
            <family val="2"/>
          </rPr>
          <t xml:space="preserve">Type of test" is sufficient in the row heading ( strata ) position for other varialbes, with the exception of the indicators on this table. I've opted to create the table here
</t>
        </r>
        <r>
          <rPr>
            <b/>
            <sz val="9"/>
            <color indexed="81"/>
            <rFont val="Tahoma"/>
            <family val="2"/>
          </rPr>
          <t xml:space="preserve">
</t>
        </r>
        <r>
          <rPr>
            <sz val="9"/>
            <color indexed="81"/>
            <rFont val="Tahoma"/>
            <family val="2"/>
          </rPr>
          <t xml:space="preserve">First two columns are repated from HTC_all tab
</t>
        </r>
      </text>
    </comment>
    <comment ref="D3" authorId="0" shapeId="0">
      <text>
        <r>
          <rPr>
            <b/>
            <sz val="9"/>
            <color indexed="81"/>
            <rFont val="Tahoma"/>
            <family val="2"/>
          </rPr>
          <t xml:space="preserve">Sarah Porter:
</t>
        </r>
        <r>
          <rPr>
            <sz val="9"/>
            <color indexed="81"/>
            <rFont val="Tahoma"/>
            <family val="2"/>
          </rPr>
          <t xml:space="preserve">First two columns are repated from HTC_all tab
</t>
        </r>
      </text>
    </comment>
    <comment ref="F3" authorId="0" shapeId="0">
      <text>
        <r>
          <rPr>
            <b/>
            <sz val="9"/>
            <color indexed="81"/>
            <rFont val="Tahoma"/>
            <family val="2"/>
          </rPr>
          <t>Sarah Porter:</t>
        </r>
        <r>
          <rPr>
            <sz val="9"/>
            <color indexed="81"/>
            <rFont val="Tahoma"/>
            <family val="2"/>
          </rPr>
          <t xml:space="preserve">
As noted previously - We don't have data on # of PITC target clients tested. Suggest reporting number of each group, and % of total clients.
</t>
        </r>
      </text>
    </comment>
    <comment ref="O3" authorId="0" shapeId="0">
      <text>
        <r>
          <rPr>
            <b/>
            <sz val="9"/>
            <color indexed="81"/>
            <rFont val="Tahoma"/>
            <family val="2"/>
          </rPr>
          <t>Sarah Porter:</t>
        </r>
        <r>
          <rPr>
            <sz val="9"/>
            <color indexed="81"/>
            <rFont val="Tahoma"/>
            <family val="2"/>
          </rPr>
          <t xml:space="preserve">
Suggest to add lline for IDTC clients to summary form. Instructions for forms should be to select type of HTC at top of form:  PITC, HBHTC, VBHTC, VCT.  </t>
        </r>
      </text>
    </comment>
    <comment ref="P3" authorId="0" shapeId="0">
      <text>
        <r>
          <rPr>
            <b/>
            <sz val="9"/>
            <color indexed="81"/>
            <rFont val="Tahoma"/>
            <family val="2"/>
          </rPr>
          <t>Sarah Porter:</t>
        </r>
        <r>
          <rPr>
            <sz val="9"/>
            <color indexed="81"/>
            <rFont val="Tahoma"/>
            <family val="2"/>
          </rPr>
          <t xml:space="preserve">
This is planned to come from routine HTC summary form, only collected quarterly.  Suggest to add this line to summary HTC summary form so we have this information monthly. </t>
        </r>
      </text>
    </comment>
    <comment ref="G4" authorId="0" shapeId="0">
      <text>
        <r>
          <rPr>
            <b/>
            <sz val="9"/>
            <color indexed="81"/>
            <rFont val="Tahoma"/>
            <family val="2"/>
          </rPr>
          <t>Sarah Porter:</t>
        </r>
        <r>
          <rPr>
            <sz val="9"/>
            <color indexed="81"/>
            <rFont val="Tahoma"/>
            <family val="2"/>
          </rPr>
          <t xml:space="preserve">
Denom = total clients tested</t>
        </r>
      </text>
    </comment>
    <comment ref="I4" authorId="0" shapeId="0">
      <text>
        <r>
          <rPr>
            <b/>
            <sz val="9"/>
            <color indexed="81"/>
            <rFont val="Tahoma"/>
            <family val="2"/>
          </rPr>
          <t>Sarah Porter:</t>
        </r>
        <r>
          <rPr>
            <sz val="9"/>
            <color indexed="81"/>
            <rFont val="Tahoma"/>
            <family val="2"/>
          </rPr>
          <t xml:space="preserve">
Denom = total clients tested</t>
        </r>
      </text>
    </comment>
    <comment ref="K4" authorId="0" shapeId="0">
      <text>
        <r>
          <rPr>
            <b/>
            <sz val="9"/>
            <color indexed="81"/>
            <rFont val="Tahoma"/>
            <family val="2"/>
          </rPr>
          <t>Sarah Porter:</t>
        </r>
        <r>
          <rPr>
            <sz val="9"/>
            <color indexed="81"/>
            <rFont val="Tahoma"/>
            <family val="2"/>
          </rPr>
          <t xml:space="preserve">
Denom = total clients tested</t>
        </r>
      </text>
    </comment>
    <comment ref="M4" authorId="0" shapeId="0">
      <text>
        <r>
          <rPr>
            <b/>
            <sz val="9"/>
            <color indexed="81"/>
            <rFont val="Tahoma"/>
            <family val="2"/>
          </rPr>
          <t>Sarah Porter:</t>
        </r>
        <r>
          <rPr>
            <sz val="9"/>
            <color indexed="81"/>
            <rFont val="Tahoma"/>
            <family val="2"/>
          </rPr>
          <t xml:space="preserve">
Denom = total clients tested</t>
        </r>
      </text>
    </comment>
  </commentList>
</comments>
</file>

<file path=xl/comments2.xml><?xml version="1.0" encoding="utf-8"?>
<comments xmlns="http://schemas.openxmlformats.org/spreadsheetml/2006/main">
  <authors>
    <author>Sarah Porter</author>
  </authors>
  <commentList>
    <comment ref="C5" authorId="0" shapeId="0">
      <text>
        <r>
          <rPr>
            <b/>
            <sz val="9"/>
            <color indexed="81"/>
            <rFont val="Tahoma"/>
            <family val="2"/>
          </rPr>
          <t>Sarah Porter:</t>
        </r>
        <r>
          <rPr>
            <sz val="9"/>
            <color indexed="81"/>
            <rFont val="Tahoma"/>
            <family val="2"/>
          </rPr>
          <t xml:space="preserve">
This would be total of all clients tested on all forms submitted for each mutually exclusive testing type (sum of PITC, VBHTC, HBHTC, VCT).  Couples and IDTC are reported separately, but should be included within appropriate  testing typ</t>
        </r>
      </text>
    </comment>
    <comment ref="D5" authorId="0" shapeId="0">
      <text>
        <r>
          <rPr>
            <b/>
            <sz val="9"/>
            <color indexed="81"/>
            <rFont val="Tahoma"/>
            <family val="2"/>
          </rPr>
          <t>Sarah Porter:</t>
        </r>
        <r>
          <rPr>
            <sz val="9"/>
            <color indexed="81"/>
            <rFont val="Tahoma"/>
            <family val="2"/>
          </rPr>
          <t xml:space="preserve">
This is planned to come from routine HTC summary form, only collected quarterly.  Suggest adding this line to summary HTC summary form so we have this information monthly. </t>
        </r>
      </text>
    </comment>
    <comment ref="E5" authorId="0" shapeId="0">
      <text>
        <r>
          <rPr>
            <b/>
            <sz val="9"/>
            <color indexed="81"/>
            <rFont val="Tahoma"/>
            <family val="2"/>
          </rPr>
          <t>Sarah Porter:</t>
        </r>
        <r>
          <rPr>
            <sz val="9"/>
            <color indexed="81"/>
            <rFont val="Tahoma"/>
            <family val="2"/>
          </rPr>
          <t xml:space="preserve">
To get data for this column, we will need to add a line for IDTC clients to summary form. Instructions for forms should be to select type of HTC at top of form:  PITC, HBHTC, VBHTC, VCT.  </t>
        </r>
      </text>
    </comment>
    <comment ref="Y5" authorId="0" shapeId="0">
      <text>
        <r>
          <rPr>
            <b/>
            <sz val="9"/>
            <color indexed="81"/>
            <rFont val="Tahoma"/>
            <family val="2"/>
          </rPr>
          <t>Sarah Porter:</t>
        </r>
        <r>
          <rPr>
            <sz val="9"/>
            <color indexed="81"/>
            <rFont val="Tahoma"/>
            <family val="2"/>
          </rPr>
          <t xml:space="preserve">
We don't currently have a way to calculate this</t>
        </r>
      </text>
    </comment>
    <comment ref="G6" authorId="0" shapeId="0">
      <text>
        <r>
          <rPr>
            <b/>
            <sz val="9"/>
            <color indexed="81"/>
            <rFont val="Tahoma"/>
            <family val="2"/>
          </rPr>
          <t>Sarah Porter:</t>
        </r>
        <r>
          <rPr>
            <sz val="9"/>
            <color indexed="81"/>
            <rFont val="Tahoma"/>
            <family val="2"/>
          </rPr>
          <t xml:space="preserve">
Denom = total clients
</t>
        </r>
      </text>
    </comment>
    <comment ref="J6" authorId="0" shapeId="0">
      <text>
        <r>
          <rPr>
            <b/>
            <sz val="9"/>
            <color indexed="81"/>
            <rFont val="Tahoma"/>
            <family val="2"/>
          </rPr>
          <t>Sarah Porter:</t>
        </r>
        <r>
          <rPr>
            <sz val="9"/>
            <color indexed="81"/>
            <rFont val="Tahoma"/>
            <family val="2"/>
          </rPr>
          <t xml:space="preserve">
Denom = total clients tested
</t>
        </r>
      </text>
    </comment>
    <comment ref="L6" authorId="0" shapeId="0">
      <text>
        <r>
          <rPr>
            <b/>
            <sz val="9"/>
            <color indexed="81"/>
            <rFont val="Tahoma"/>
            <family val="2"/>
          </rPr>
          <t>Sarah Porter:</t>
        </r>
        <r>
          <rPr>
            <sz val="9"/>
            <color indexed="81"/>
            <rFont val="Tahoma"/>
            <family val="2"/>
          </rPr>
          <t xml:space="preserve">
Denom = total clients tested</t>
        </r>
      </text>
    </comment>
    <comment ref="O6" authorId="0" shapeId="0">
      <text>
        <r>
          <rPr>
            <b/>
            <sz val="9"/>
            <color indexed="81"/>
            <rFont val="Tahoma"/>
            <family val="2"/>
          </rPr>
          <t>Sarah Porter:</t>
        </r>
        <r>
          <rPr>
            <sz val="9"/>
            <color indexed="81"/>
            <rFont val="Tahoma"/>
            <family val="2"/>
          </rPr>
          <t xml:space="preserve">
denom=#HHs  visited</t>
        </r>
      </text>
    </comment>
    <comment ref="Q6" authorId="0" shapeId="0">
      <text>
        <r>
          <rPr>
            <b/>
            <sz val="9"/>
            <color indexed="81"/>
            <rFont val="Tahoma"/>
            <family val="2"/>
          </rPr>
          <t>Sarah Porter:</t>
        </r>
        <r>
          <rPr>
            <sz val="9"/>
            <color indexed="81"/>
            <rFont val="Tahoma"/>
            <family val="2"/>
          </rPr>
          <t xml:space="preserve">
Denom = total clients tested</t>
        </r>
      </text>
    </comment>
    <comment ref="R6" authorId="0" shapeId="0">
      <text>
        <r>
          <rPr>
            <b/>
            <sz val="9"/>
            <color indexed="81"/>
            <rFont val="Tahoma"/>
            <family val="2"/>
          </rPr>
          <t>Sarah Porter:</t>
        </r>
        <r>
          <rPr>
            <sz val="9"/>
            <color indexed="81"/>
            <rFont val="Tahoma"/>
            <family val="2"/>
          </rPr>
          <t xml:space="preserve">
Num: HBHTC tests conducted
Denom: HHs visited
</t>
        </r>
      </text>
    </comment>
    <comment ref="V6" authorId="0" shapeId="0">
      <text>
        <r>
          <rPr>
            <b/>
            <sz val="9"/>
            <color indexed="81"/>
            <rFont val="Tahoma"/>
            <family val="2"/>
          </rPr>
          <t>Sarah Porter:</t>
        </r>
        <r>
          <rPr>
            <sz val="9"/>
            <color indexed="81"/>
            <rFont val="Tahoma"/>
            <family val="2"/>
          </rPr>
          <t xml:space="preserve">
denom=#venues visited</t>
        </r>
      </text>
    </comment>
    <comment ref="X6" authorId="0" shapeId="0">
      <text>
        <r>
          <rPr>
            <b/>
            <sz val="9"/>
            <color indexed="81"/>
            <rFont val="Tahoma"/>
            <family val="2"/>
          </rPr>
          <t>Sarah Porter:</t>
        </r>
        <r>
          <rPr>
            <sz val="9"/>
            <color indexed="81"/>
            <rFont val="Tahoma"/>
            <family val="2"/>
          </rPr>
          <t xml:space="preserve">
Denom = total clients tested</t>
        </r>
      </text>
    </comment>
    <comment ref="Y6" authorId="0" shapeId="0">
      <text>
        <r>
          <rPr>
            <b/>
            <sz val="9"/>
            <color indexed="81"/>
            <rFont val="Tahoma"/>
            <family val="2"/>
          </rPr>
          <t>Sarah Porter:</t>
        </r>
        <r>
          <rPr>
            <sz val="9"/>
            <color indexed="81"/>
            <rFont val="Tahoma"/>
            <family val="2"/>
          </rPr>
          <t xml:space="preserve">
VBHTC tests / venue</t>
        </r>
      </text>
    </comment>
    <comment ref="AC6" authorId="0" shapeId="0">
      <text>
        <r>
          <rPr>
            <b/>
            <sz val="9"/>
            <color indexed="81"/>
            <rFont val="Tahoma"/>
            <family val="2"/>
          </rPr>
          <t>Sarah Porter:</t>
        </r>
        <r>
          <rPr>
            <sz val="9"/>
            <color indexed="81"/>
            <rFont val="Tahoma"/>
            <family val="2"/>
          </rPr>
          <t xml:space="preserve">
Sum of:
-- HIV+ from CP test sites (PriorDx and New Dx out-of care)
-- HIV+ referred from non-CP test sites (PriorDx and New Dx out-of care)
</t>
        </r>
      </text>
    </comment>
    <comment ref="AD6" authorId="0" shapeId="0">
      <text>
        <r>
          <rPr>
            <b/>
            <sz val="9"/>
            <color indexed="81"/>
            <rFont val="Tahoma"/>
            <family val="2"/>
          </rPr>
          <t xml:space="preserve">Sarah Porter:
</t>
        </r>
        <r>
          <rPr>
            <sz val="9"/>
            <color indexed="81"/>
            <rFont val="Tahoma"/>
            <family val="2"/>
          </rPr>
          <t xml:space="preserve">Sum of prior Dx out-of-care and New Dx  referred out to non-CP CTC
</t>
        </r>
      </text>
    </comment>
    <comment ref="AE6" authorId="0" shapeId="0">
      <text>
        <r>
          <rPr>
            <b/>
            <sz val="9"/>
            <color indexed="81"/>
            <rFont val="Tahoma"/>
            <family val="2"/>
          </rPr>
          <t>Sarah Porter:</t>
        </r>
        <r>
          <rPr>
            <sz val="9"/>
            <color indexed="81"/>
            <rFont val="Tahoma"/>
            <family val="2"/>
          </rPr>
          <t xml:space="preserve">
Eligible to meet with linkage LC MINUS Referred to non-CP CTC</t>
        </r>
      </text>
    </comment>
    <comment ref="AG6" authorId="0" shapeId="0">
      <text>
        <r>
          <rPr>
            <b/>
            <sz val="9"/>
            <color indexed="81"/>
            <rFont val="Tahoma"/>
            <family val="2"/>
          </rPr>
          <t>Sarah Porter:</t>
        </r>
        <r>
          <rPr>
            <sz val="9"/>
            <color indexed="81"/>
            <rFont val="Tahoma"/>
            <family val="2"/>
          </rPr>
          <t xml:space="preserve">
denom = Eligible for linkage prgm.
</t>
        </r>
      </text>
    </comment>
    <comment ref="AH6" authorId="0" shapeId="0">
      <text>
        <r>
          <rPr>
            <b/>
            <sz val="9"/>
            <color indexed="81"/>
            <rFont val="Tahoma"/>
            <family val="2"/>
          </rPr>
          <t xml:space="preserve">Sarah Porter:
</t>
        </r>
        <r>
          <rPr>
            <sz val="9"/>
            <color indexed="81"/>
            <rFont val="Tahoma"/>
            <family val="2"/>
          </rPr>
          <t xml:space="preserve">Sum of prior Dx out-of-care and New Dx  referred out to non-CP CTC, AMONG CP-TESTED CLIENTS ONLY
</t>
        </r>
      </text>
    </comment>
    <comment ref="AI6" authorId="0" shapeId="0">
      <text>
        <r>
          <rPr>
            <b/>
            <sz val="9"/>
            <color indexed="81"/>
            <rFont val="Tahoma"/>
            <family val="2"/>
          </rPr>
          <t>Sarah Porter:</t>
        </r>
        <r>
          <rPr>
            <sz val="9"/>
            <color indexed="81"/>
            <rFont val="Tahoma"/>
            <family val="2"/>
          </rPr>
          <t xml:space="preserve">
Sum of New Dx + Prior Dx out of care MINUS Referred out to non-CP testing site, AMONG CP-TESTED CLIENTS ONLY</t>
        </r>
      </text>
    </comment>
    <comment ref="AJ6" authorId="0" shapeId="0">
      <text>
        <r>
          <rPr>
            <b/>
            <sz val="9"/>
            <color indexed="81"/>
            <rFont val="Tahoma"/>
            <family val="2"/>
          </rPr>
          <t xml:space="preserve">Sarah Porter:
</t>
        </r>
        <r>
          <rPr>
            <sz val="9"/>
            <color indexed="81"/>
            <rFont val="Tahoma"/>
            <family val="2"/>
          </rPr>
          <t xml:space="preserve">Consented to linkage program, AMONG CP-TESTED CLIENTS ONLY
</t>
        </r>
      </text>
    </comment>
    <comment ref="AK6" authorId="0" shapeId="0">
      <text>
        <r>
          <rPr>
            <b/>
            <sz val="9"/>
            <color indexed="81"/>
            <rFont val="Tahoma"/>
            <family val="2"/>
          </rPr>
          <t>Sarah Porter:</t>
        </r>
        <r>
          <rPr>
            <sz val="9"/>
            <color indexed="81"/>
            <rFont val="Tahoma"/>
            <family val="2"/>
          </rPr>
          <t xml:space="preserve">
denom = Eligible for linkage prgm, AMONG CP-TESTED CLIENTS ONLY
</t>
        </r>
      </text>
    </comment>
    <comment ref="AL6" authorId="0" shapeId="0">
      <text>
        <r>
          <rPr>
            <b/>
            <sz val="9"/>
            <color indexed="81"/>
            <rFont val="Tahoma"/>
            <family val="2"/>
          </rPr>
          <t xml:space="preserve">Sarah Porter:
</t>
        </r>
        <r>
          <rPr>
            <sz val="9"/>
            <color indexed="81"/>
            <rFont val="Tahoma"/>
            <family val="2"/>
          </rPr>
          <t xml:space="preserve">Sum of prior Dx out-of-care and New Dx  referred out to non-CP CTC, AMONG NON CP-TESTED CLIENTS ONLY
</t>
        </r>
      </text>
    </comment>
    <comment ref="AM6" authorId="0" shapeId="0">
      <text>
        <r>
          <rPr>
            <b/>
            <sz val="9"/>
            <color indexed="81"/>
            <rFont val="Tahoma"/>
            <family val="2"/>
          </rPr>
          <t>Sarah Porter:</t>
        </r>
        <r>
          <rPr>
            <sz val="9"/>
            <color indexed="81"/>
            <rFont val="Tahoma"/>
            <family val="2"/>
          </rPr>
          <t xml:space="preserve">
Sum of New Dx + Prior Dx out of care  MINUS Referred out to non-CP testing site, AMONG NON CP-TESTED CLIENTS ONLY</t>
        </r>
      </text>
    </comment>
    <comment ref="AN6" authorId="0" shapeId="0">
      <text>
        <r>
          <rPr>
            <b/>
            <sz val="9"/>
            <color indexed="81"/>
            <rFont val="Tahoma"/>
            <family val="2"/>
          </rPr>
          <t xml:space="preserve">Sarah Porter:
</t>
        </r>
        <r>
          <rPr>
            <sz val="9"/>
            <color indexed="81"/>
            <rFont val="Tahoma"/>
            <family val="2"/>
          </rPr>
          <t xml:space="preserve">Consented to linkage program, AMONG NON CP-TESTED CLIENTS ONLY
</t>
        </r>
      </text>
    </comment>
    <comment ref="AO6" authorId="0" shapeId="0">
      <text>
        <r>
          <rPr>
            <b/>
            <sz val="9"/>
            <color indexed="81"/>
            <rFont val="Tahoma"/>
            <family val="2"/>
          </rPr>
          <t>Sarah Porter:</t>
        </r>
        <r>
          <rPr>
            <sz val="9"/>
            <color indexed="81"/>
            <rFont val="Tahoma"/>
            <family val="2"/>
          </rPr>
          <t xml:space="preserve">
denom = Eligible for linkage prgm, AMONG NON CP-TESTED CLIENTS ONLY
</t>
        </r>
      </text>
    </comment>
    <comment ref="AR6" authorId="0" shapeId="0">
      <text>
        <r>
          <rPr>
            <b/>
            <sz val="9"/>
            <color indexed="81"/>
            <rFont val="Tahoma"/>
            <family val="2"/>
          </rPr>
          <t>Sarah Porter:</t>
        </r>
        <r>
          <rPr>
            <sz val="9"/>
            <color indexed="81"/>
            <rFont val="Tahoma"/>
            <family val="2"/>
          </rPr>
          <t xml:space="preserve">
Denom = # HIV positive</t>
        </r>
      </text>
    </comment>
    <comment ref="AT6" authorId="0" shapeId="0">
      <text>
        <r>
          <rPr>
            <b/>
            <sz val="9"/>
            <color indexed="81"/>
            <rFont val="Tahoma"/>
            <family val="2"/>
          </rPr>
          <t>Sarah Porter:</t>
        </r>
        <r>
          <rPr>
            <sz val="9"/>
            <color indexed="81"/>
            <rFont val="Tahoma"/>
            <family val="2"/>
          </rPr>
          <t xml:space="preserve">
AMONG PRIOR DX OUT OF CARE, Sum of:
-- HIV+ from CP test sites
-- HIV+ referred from non-CP test sites,
</t>
        </r>
      </text>
    </comment>
    <comment ref="AV6" authorId="0" shapeId="0">
      <text>
        <r>
          <rPr>
            <b/>
            <sz val="9"/>
            <color indexed="81"/>
            <rFont val="Tahoma"/>
            <family val="2"/>
          </rPr>
          <t>Sarah Porter:</t>
        </r>
        <r>
          <rPr>
            <sz val="9"/>
            <color indexed="81"/>
            <rFont val="Tahoma"/>
            <family val="2"/>
          </rPr>
          <t xml:space="preserve">
Eligible MINUS Referred to non-CP CTC, among Prior Dx out of care clients</t>
        </r>
      </text>
    </comment>
    <comment ref="AX6" authorId="0" shapeId="0">
      <text>
        <r>
          <rPr>
            <b/>
            <sz val="9"/>
            <color indexed="81"/>
            <rFont val="Tahoma"/>
            <family val="2"/>
          </rPr>
          <t>Sarah Porter:</t>
        </r>
        <r>
          <rPr>
            <sz val="9"/>
            <color indexed="81"/>
            <rFont val="Tahoma"/>
            <family val="2"/>
          </rPr>
          <t xml:space="preserve">
denom = Linkage-elig, among prior Dx out of care</t>
        </r>
      </text>
    </comment>
    <comment ref="AY6" authorId="0" shapeId="0">
      <text>
        <r>
          <rPr>
            <b/>
            <sz val="9"/>
            <color indexed="81"/>
            <rFont val="Tahoma"/>
            <family val="2"/>
          </rPr>
          <t>Sarah Porter:
P</t>
        </r>
        <r>
          <rPr>
            <sz val="9"/>
            <color indexed="81"/>
            <rFont val="Tahoma"/>
            <family val="2"/>
          </rPr>
          <t xml:space="preserve">rior Dx out-of-care referred out to non-CP CTC, AMONG CP-TESTED CLIENTS ONLY
</t>
        </r>
      </text>
    </comment>
    <comment ref="AZ6" authorId="0" shapeId="0">
      <text>
        <r>
          <rPr>
            <b/>
            <sz val="9"/>
            <color indexed="81"/>
            <rFont val="Tahoma"/>
            <family val="2"/>
          </rPr>
          <t>Sarah Porter:</t>
        </r>
        <r>
          <rPr>
            <sz val="9"/>
            <color indexed="81"/>
            <rFont val="Tahoma"/>
            <family val="2"/>
          </rPr>
          <t xml:space="preserve">
Prior Dx out of care MINUS Prior Dx Referred out to non-CP testing site, AMONG CP-TESTED CLIENTS ONLY</t>
        </r>
      </text>
    </comment>
    <comment ref="BA6" authorId="0" shapeId="0">
      <text>
        <r>
          <rPr>
            <b/>
            <sz val="9"/>
            <color indexed="81"/>
            <rFont val="Tahoma"/>
            <family val="2"/>
          </rPr>
          <t xml:space="preserve">Sarah Porter:
</t>
        </r>
        <r>
          <rPr>
            <sz val="9"/>
            <color indexed="81"/>
            <rFont val="Tahoma"/>
            <family val="2"/>
          </rPr>
          <t xml:space="preserve">Prior Dx out of care consented to linkage program, AMONG CP-TESTED CLIENTS ONLY
</t>
        </r>
      </text>
    </comment>
    <comment ref="BB6" authorId="0" shapeId="0">
      <text>
        <r>
          <rPr>
            <b/>
            <sz val="9"/>
            <color indexed="81"/>
            <rFont val="Tahoma"/>
            <family val="2"/>
          </rPr>
          <t>Sarah Porter:</t>
        </r>
        <r>
          <rPr>
            <sz val="9"/>
            <color indexed="81"/>
            <rFont val="Tahoma"/>
            <family val="2"/>
          </rPr>
          <t xml:space="preserve">
denom = Prior Dx out-of-care eligible for linkage prgm, AMONG CP-TESTED CLIENTS ONLY
</t>
        </r>
      </text>
    </comment>
    <comment ref="BC6" authorId="0" shapeId="0">
      <text>
        <r>
          <rPr>
            <b/>
            <sz val="9"/>
            <color indexed="81"/>
            <rFont val="Tahoma"/>
            <family val="2"/>
          </rPr>
          <t>Sarah Porter:
P</t>
        </r>
        <r>
          <rPr>
            <sz val="9"/>
            <color indexed="81"/>
            <rFont val="Tahoma"/>
            <family val="2"/>
          </rPr>
          <t xml:space="preserve">rior Dx out-of-care referred out to non-CP CTC, AMONG NON-CP-TESTED CLIENTS ONLY
</t>
        </r>
      </text>
    </comment>
    <comment ref="BD6" authorId="0" shapeId="0">
      <text>
        <r>
          <rPr>
            <b/>
            <sz val="9"/>
            <color indexed="81"/>
            <rFont val="Tahoma"/>
            <family val="2"/>
          </rPr>
          <t>Sarah Porter:</t>
        </r>
        <r>
          <rPr>
            <sz val="9"/>
            <color indexed="81"/>
            <rFont val="Tahoma"/>
            <family val="2"/>
          </rPr>
          <t xml:space="preserve">
Prior Dx out of care MINUS Prior Dx Referred out to non-CP CTC, AMONG NON-CP-TESTED CLIENTS ONLY</t>
        </r>
      </text>
    </comment>
    <comment ref="BE6" authorId="0" shapeId="0">
      <text>
        <r>
          <rPr>
            <b/>
            <sz val="9"/>
            <color indexed="81"/>
            <rFont val="Tahoma"/>
            <family val="2"/>
          </rPr>
          <t xml:space="preserve">Sarah Porter:
</t>
        </r>
        <r>
          <rPr>
            <sz val="9"/>
            <color indexed="81"/>
            <rFont val="Tahoma"/>
            <family val="2"/>
          </rPr>
          <t xml:space="preserve">Prior Dx out of care consented to linkage program, AMONG NON-CP-TESTED CLIENTS ONLY
</t>
        </r>
      </text>
    </comment>
    <comment ref="BF6" authorId="0" shapeId="0">
      <text>
        <r>
          <rPr>
            <b/>
            <sz val="9"/>
            <color indexed="81"/>
            <rFont val="Tahoma"/>
            <family val="2"/>
          </rPr>
          <t>Sarah Porter:</t>
        </r>
        <r>
          <rPr>
            <sz val="9"/>
            <color indexed="81"/>
            <rFont val="Tahoma"/>
            <family val="2"/>
          </rPr>
          <t xml:space="preserve">
denom = Prior Dx out-of-care eligible for linkage prgm, AMONG NON-CP-TESTED CLIENTS ONLY
</t>
        </r>
      </text>
    </comment>
    <comment ref="BI6" authorId="0" shapeId="0">
      <text>
        <r>
          <rPr>
            <b/>
            <sz val="9"/>
            <color indexed="81"/>
            <rFont val="Tahoma"/>
            <family val="2"/>
          </rPr>
          <t>Sarah Porter:</t>
        </r>
        <r>
          <rPr>
            <sz val="9"/>
            <color indexed="81"/>
            <rFont val="Tahoma"/>
            <family val="2"/>
          </rPr>
          <t xml:space="preserve">
Denom = # HIV positive
</t>
        </r>
      </text>
    </comment>
    <comment ref="BK6" authorId="0" shapeId="0">
      <text>
        <r>
          <rPr>
            <b/>
            <sz val="9"/>
            <color indexed="81"/>
            <rFont val="Tahoma"/>
            <family val="2"/>
          </rPr>
          <t>Sarah Porter:</t>
        </r>
        <r>
          <rPr>
            <sz val="9"/>
            <color indexed="81"/>
            <rFont val="Tahoma"/>
            <family val="2"/>
          </rPr>
          <t xml:space="preserve">
AMONG NEW DX, Sum of:
-- HIV+ from CP test sites
-- HIV+ referred from non-CP test sites,
</t>
        </r>
      </text>
    </comment>
    <comment ref="BM6" authorId="0" shapeId="0">
      <text>
        <r>
          <rPr>
            <b/>
            <sz val="9"/>
            <color indexed="81"/>
            <rFont val="Tahoma"/>
            <family val="2"/>
          </rPr>
          <t>Sarah Porter:</t>
        </r>
        <r>
          <rPr>
            <sz val="9"/>
            <color indexed="81"/>
            <rFont val="Tahoma"/>
            <family val="2"/>
          </rPr>
          <t xml:space="preserve">
Eligible MINUS Referred to non-CP CTC, among New Dx
</t>
        </r>
      </text>
    </comment>
    <comment ref="BO6" authorId="0" shapeId="0">
      <text>
        <r>
          <rPr>
            <b/>
            <sz val="9"/>
            <color indexed="81"/>
            <rFont val="Tahoma"/>
            <family val="2"/>
          </rPr>
          <t>Sarah Porter:</t>
        </r>
        <r>
          <rPr>
            <sz val="9"/>
            <color indexed="81"/>
            <rFont val="Tahoma"/>
            <family val="2"/>
          </rPr>
          <t xml:space="preserve">
denom = Linkage-elig, among new Dx</t>
        </r>
      </text>
    </comment>
    <comment ref="BP6" authorId="0" shapeId="0">
      <text>
        <r>
          <rPr>
            <b/>
            <sz val="9"/>
            <color indexed="81"/>
            <rFont val="Tahoma"/>
            <family val="2"/>
          </rPr>
          <t>Sarah Porter:
N</t>
        </r>
        <r>
          <rPr>
            <sz val="9"/>
            <color indexed="81"/>
            <rFont val="Tahoma"/>
            <family val="2"/>
          </rPr>
          <t xml:space="preserve">ew Dx referred out to non-CP CTC, AMONG CP-TESTED CLIENTS ONLY
</t>
        </r>
      </text>
    </comment>
    <comment ref="BQ6" authorId="0" shapeId="0">
      <text>
        <r>
          <rPr>
            <b/>
            <sz val="9"/>
            <color indexed="81"/>
            <rFont val="Tahoma"/>
            <family val="2"/>
          </rPr>
          <t>Sarah Porter:</t>
        </r>
        <r>
          <rPr>
            <sz val="9"/>
            <color indexed="81"/>
            <rFont val="Tahoma"/>
            <family val="2"/>
          </rPr>
          <t xml:space="preserve">
New Dx MINUS New Dx referred out to non-CP testing site, AMONG CP-TESTED CLIENTS ONLY</t>
        </r>
      </text>
    </comment>
    <comment ref="BR6" authorId="0" shapeId="0">
      <text>
        <r>
          <rPr>
            <b/>
            <sz val="9"/>
            <color indexed="81"/>
            <rFont val="Tahoma"/>
            <family val="2"/>
          </rPr>
          <t xml:space="preserve">Sarah Porter:
</t>
        </r>
        <r>
          <rPr>
            <sz val="9"/>
            <color indexed="81"/>
            <rFont val="Tahoma"/>
            <family val="2"/>
          </rPr>
          <t xml:space="preserve">New Dx consented to linkage program, AMONG CP-TESTED CLIENTS ONLY
</t>
        </r>
      </text>
    </comment>
    <comment ref="BS6" authorId="0" shapeId="0">
      <text>
        <r>
          <rPr>
            <b/>
            <sz val="9"/>
            <color indexed="81"/>
            <rFont val="Tahoma"/>
            <family val="2"/>
          </rPr>
          <t>Sarah Porter:</t>
        </r>
        <r>
          <rPr>
            <sz val="9"/>
            <color indexed="81"/>
            <rFont val="Tahoma"/>
            <family val="2"/>
          </rPr>
          <t xml:space="preserve">
denom = New Dx eligible for linkage prgm, AMONG CP-TESTED CLIENTS ONLY
</t>
        </r>
      </text>
    </comment>
    <comment ref="BT6" authorId="0" shapeId="0">
      <text>
        <r>
          <rPr>
            <b/>
            <sz val="9"/>
            <color indexed="81"/>
            <rFont val="Tahoma"/>
            <family val="2"/>
          </rPr>
          <t xml:space="preserve">Sarah Porter:
</t>
        </r>
        <r>
          <rPr>
            <sz val="9"/>
            <color indexed="81"/>
            <rFont val="Tahoma"/>
            <family val="2"/>
          </rPr>
          <t xml:space="preserve">Nex Dx referred out to non-CP CTC, AMONG NON-CP-TESTED CLIENTS ONLY
</t>
        </r>
      </text>
    </comment>
    <comment ref="BU6" authorId="0" shapeId="0">
      <text>
        <r>
          <rPr>
            <b/>
            <sz val="9"/>
            <color indexed="81"/>
            <rFont val="Tahoma"/>
            <family val="2"/>
          </rPr>
          <t>Sarah Porter:</t>
        </r>
        <r>
          <rPr>
            <sz val="9"/>
            <color indexed="81"/>
            <rFont val="Tahoma"/>
            <family val="2"/>
          </rPr>
          <t xml:space="preserve">
New Dx MINUS Nex Dx Referred out to non-CP CTC, AMONG NON-CP-TESTED CLIENTS ONLY</t>
        </r>
      </text>
    </comment>
    <comment ref="BV6" authorId="0" shapeId="0">
      <text>
        <r>
          <rPr>
            <b/>
            <sz val="9"/>
            <color indexed="81"/>
            <rFont val="Tahoma"/>
            <family val="2"/>
          </rPr>
          <t xml:space="preserve">Sarah Porter:
</t>
        </r>
        <r>
          <rPr>
            <sz val="9"/>
            <color indexed="81"/>
            <rFont val="Tahoma"/>
            <family val="2"/>
          </rPr>
          <t xml:space="preserve">New Dx consented to linkage program, AMONG NON-CP-TESTED CLIENTS ONLY
</t>
        </r>
      </text>
    </comment>
    <comment ref="BW6" authorId="0" shapeId="0">
      <text>
        <r>
          <rPr>
            <b/>
            <sz val="9"/>
            <color indexed="81"/>
            <rFont val="Tahoma"/>
            <family val="2"/>
          </rPr>
          <t>Sarah Porter:</t>
        </r>
        <r>
          <rPr>
            <sz val="9"/>
            <color indexed="81"/>
            <rFont val="Tahoma"/>
            <family val="2"/>
          </rPr>
          <t xml:space="preserve">
denom = New eligible for linkage prgm, AMONG NON-CP-TESTED CLIENTS ONLY
</t>
        </r>
      </text>
    </comment>
    <comment ref="A43" authorId="0" shapeId="0">
      <text>
        <r>
          <rPr>
            <b/>
            <sz val="9"/>
            <color indexed="81"/>
            <rFont val="Tahoma"/>
            <family val="2"/>
          </rPr>
          <t>Sarah Porter:</t>
        </r>
        <r>
          <rPr>
            <sz val="9"/>
            <color indexed="81"/>
            <rFont val="Tahoma"/>
            <family val="2"/>
          </rPr>
          <t xml:space="preserve">
Suggest that events are placed under VBHTC (as alternative to creating separate event section)</t>
        </r>
      </text>
    </comment>
  </commentList>
</comments>
</file>

<file path=xl/sharedStrings.xml><?xml version="1.0" encoding="utf-8"?>
<sst xmlns="http://schemas.openxmlformats.org/spreadsheetml/2006/main" count="606" uniqueCount="317">
  <si>
    <t>PITC</t>
  </si>
  <si>
    <t>HBHTC</t>
  </si>
  <si>
    <t>VBHTC</t>
  </si>
  <si>
    <t>Male</t>
  </si>
  <si>
    <t>Female</t>
  </si>
  <si>
    <t>&lt; 14</t>
  </si>
  <si>
    <t>15-24</t>
  </si>
  <si>
    <t>25-49</t>
  </si>
  <si>
    <t>50+</t>
  </si>
  <si>
    <t>n</t>
  </si>
  <si>
    <t>%</t>
  </si>
  <si>
    <t>Ward</t>
  </si>
  <si>
    <t>…</t>
  </si>
  <si>
    <t>New Dx</t>
  </si>
  <si>
    <t>Indicator #</t>
  </si>
  <si>
    <t xml:space="preserve">Couples </t>
  </si>
  <si>
    <t>VCT</t>
  </si>
  <si>
    <t>Month-year</t>
  </si>
  <si>
    <t>Sex</t>
  </si>
  <si>
    <t>Age group</t>
  </si>
  <si>
    <t>Agecat</t>
  </si>
  <si>
    <t>Event</t>
  </si>
  <si>
    <t>Fac</t>
  </si>
  <si>
    <t>HTC1</t>
  </si>
  <si>
    <t>HTC2</t>
  </si>
  <si>
    <t>HTC3</t>
  </si>
  <si>
    <t>HTC4</t>
  </si>
  <si>
    <t>HTC5</t>
  </si>
  <si>
    <t>HTC6</t>
  </si>
  <si>
    <t>HTC7</t>
  </si>
  <si>
    <t>HTC8</t>
  </si>
  <si>
    <t>HTC9</t>
  </si>
  <si>
    <t>HTC10</t>
  </si>
  <si>
    <t>Mth</t>
  </si>
  <si>
    <t>Yr</t>
  </si>
  <si>
    <t>HTCtype</t>
  </si>
  <si>
    <t>Link1</t>
  </si>
  <si>
    <t>Link2</t>
  </si>
  <si>
    <t>Link3</t>
  </si>
  <si>
    <t>Link4</t>
  </si>
  <si>
    <t>Link5</t>
  </si>
  <si>
    <t>Link6</t>
  </si>
  <si>
    <t>Link7</t>
  </si>
  <si>
    <t>Link8</t>
  </si>
  <si>
    <t>Link9</t>
  </si>
  <si>
    <t>Link10</t>
  </si>
  <si>
    <t>Link11</t>
  </si>
  <si>
    <t>Link12</t>
  </si>
  <si>
    <t>Link13</t>
  </si>
  <si>
    <t>Link14</t>
  </si>
  <si>
    <t>Link15</t>
  </si>
  <si>
    <t>Link16</t>
  </si>
  <si>
    <t>Link17</t>
  </si>
  <si>
    <t>Link18</t>
  </si>
  <si>
    <t>Link19</t>
  </si>
  <si>
    <t>Link20</t>
  </si>
  <si>
    <t>Link21</t>
  </si>
  <si>
    <t>Link22</t>
  </si>
  <si>
    <t>Link23</t>
  </si>
  <si>
    <t>Link24</t>
  </si>
  <si>
    <t>Link25</t>
  </si>
  <si>
    <t>Link26</t>
  </si>
  <si>
    <t>Type of HTC</t>
  </si>
  <si>
    <t>PITC clients</t>
  </si>
  <si>
    <t>VCT clients</t>
  </si>
  <si>
    <t>IDTC clients</t>
  </si>
  <si>
    <t>HBHTC clients</t>
  </si>
  <si>
    <t>VBHTC clients</t>
  </si>
  <si>
    <t>Total clients</t>
  </si>
  <si>
    <t>HTC by testing type</t>
  </si>
  <si>
    <t>HTC in special populations</t>
  </si>
  <si>
    <t>CP target clients tested</t>
  </si>
  <si>
    <t>Total clients tested</t>
  </si>
  <si>
    <t>CP target clients</t>
  </si>
  <si>
    <t>Bilele</t>
  </si>
  <si>
    <t>Buhembe</t>
  </si>
  <si>
    <t>Hamugembe</t>
  </si>
  <si>
    <t>Ijuganyondo</t>
  </si>
  <si>
    <t>Kagondo</t>
  </si>
  <si>
    <t>Kahororo</t>
  </si>
  <si>
    <t>Kashai</t>
  </si>
  <si>
    <t>Kibeta</t>
  </si>
  <si>
    <t>Kitendaguro</t>
  </si>
  <si>
    <t>Miembeni</t>
  </si>
  <si>
    <t>Nshambya</t>
  </si>
  <si>
    <t>Nyanga</t>
  </si>
  <si>
    <t>Rwamishenye</t>
  </si>
  <si>
    <t>Bakoba</t>
  </si>
  <si>
    <t>Buhembe Disp</t>
  </si>
  <si>
    <t>ELCT Town clinic HC</t>
  </si>
  <si>
    <t>Ijuganyondo Disp</t>
  </si>
  <si>
    <t>Kagemu Disp</t>
  </si>
  <si>
    <t>Kahororo Disp</t>
  </si>
  <si>
    <t>Kashai Disp</t>
  </si>
  <si>
    <t>Rwamishenye HC</t>
  </si>
  <si>
    <t>St. Theresa HC</t>
  </si>
  <si>
    <t xml:space="preserve">Ufufuo HC </t>
  </si>
  <si>
    <t>Zamzam HC</t>
  </si>
  <si>
    <t>VBHTC Event 1</t>
  </si>
  <si>
    <t>VBHTC Event 2</t>
  </si>
  <si>
    <t>VBHTC Event 3</t>
  </si>
  <si>
    <t>BRRH</t>
  </si>
  <si>
    <t>LTF</t>
  </si>
  <si>
    <t>VBHTC: Venues visited</t>
  </si>
  <si>
    <t>Q1-Q3</t>
  </si>
  <si>
    <t>Facility</t>
  </si>
  <si>
    <t>Program Total</t>
  </si>
  <si>
    <t>CBHTC Team 1</t>
  </si>
  <si>
    <t>CBHTC Team 2</t>
  </si>
  <si>
    <t>median</t>
  </si>
  <si>
    <t>mean</t>
  </si>
  <si>
    <t>PITC tests</t>
  </si>
  <si>
    <t>VCT tests</t>
  </si>
  <si>
    <t>HBHTC: 
HHs visited</t>
  </si>
  <si>
    <t>HBHTC: 
Tests per HH visited</t>
  </si>
  <si>
    <t>VBHTC: 
Tests per venue</t>
  </si>
  <si>
    <t>Baseline CD4 documented</t>
  </si>
  <si>
    <t>Initiated ART</t>
  </si>
  <si>
    <t>Prior Dx, out of care</t>
  </si>
  <si>
    <t>HIV-positive test results</t>
  </si>
  <si>
    <t>HIV tests conducted at CP sites</t>
  </si>
  <si>
    <t>HIV tests conducted at CP sites, by testing type / venue</t>
  </si>
  <si>
    <t>Couples tested</t>
  </si>
  <si>
    <t>All clients</t>
  </si>
  <si>
    <t>ART eligible, by baseline CD4</t>
  </si>
  <si>
    <t>Fam memb HIV+ (excl. main partner)</t>
  </si>
  <si>
    <t>Client's main partner tested for HIV</t>
  </si>
  <si>
    <t xml:space="preserve">Client's main partner tested HIV+ </t>
  </si>
  <si>
    <t>Client escorted to CTC by car</t>
  </si>
  <si>
    <t>Client escorted to CTC by foot</t>
  </si>
  <si>
    <t>Client phone number recorded</t>
  </si>
  <si>
    <t>Client had ≥ 1 completed phone contact</t>
  </si>
  <si>
    <t>Dx category</t>
  </si>
  <si>
    <t>Indicator label</t>
  </si>
  <si>
    <t>Indicator heading</t>
  </si>
  <si>
    <t>VBHTC: 
Venues visited with  ≥1 test</t>
  </si>
  <si>
    <t>Referred out to non-CP CTC</t>
  </si>
  <si>
    <t>Consented to linkage prgm.</t>
  </si>
  <si>
    <t>Eligible to meet with linkage LC</t>
  </si>
  <si>
    <t>Eligible for linkage prgm.</t>
  </si>
  <si>
    <t>H1</t>
  </si>
  <si>
    <t>H2</t>
  </si>
  <si>
    <t>H3</t>
  </si>
  <si>
    <t>VBHTC:
tests conducted</t>
  </si>
  <si>
    <t>HBHTC: 
tests conducted</t>
  </si>
  <si>
    <t>HBHTC: 
HHs visited with ≥1 test</t>
  </si>
  <si>
    <t>3a</t>
  </si>
  <si>
    <t>5a</t>
  </si>
  <si>
    <t>6a</t>
  </si>
  <si>
    <t>2 (PITC only)</t>
  </si>
  <si>
    <t>2 (VCT only)</t>
  </si>
  <si>
    <t>CBHTC3</t>
  </si>
  <si>
    <t>CBHTC4</t>
  </si>
  <si>
    <t>2 (HBHTC only)</t>
  </si>
  <si>
    <t>2(HBHTC) /CBHTC3</t>
  </si>
  <si>
    <t>CBHTC1</t>
  </si>
  <si>
    <t>CBHTC2</t>
  </si>
  <si>
    <t>2 (VBHTC only)</t>
  </si>
  <si>
    <t>7a+7b+8a+8b</t>
  </si>
  <si>
    <t>5b</t>
  </si>
  <si>
    <t>6b</t>
  </si>
  <si>
    <t>5b+6b</t>
  </si>
  <si>
    <t>5a+5b</t>
  </si>
  <si>
    <t>7a+7b</t>
  </si>
  <si>
    <t>5a+5b-(7a+7b)</t>
  </si>
  <si>
    <t>9a+9b</t>
  </si>
  <si>
    <t>11a+11b</t>
  </si>
  <si>
    <t>5a+5b+6a+6b</t>
  </si>
  <si>
    <t>5a+5b+6a+6b - (7a+7b+8a+8b)</t>
  </si>
  <si>
    <t>6a+6b</t>
  </si>
  <si>
    <t>8a+8b</t>
  </si>
  <si>
    <t>6a+6b-(8a+8b)</t>
  </si>
  <si>
    <t>10a+10b</t>
  </si>
  <si>
    <t>7a+8a</t>
  </si>
  <si>
    <t>5a+6a-(7a+8a)</t>
  </si>
  <si>
    <t>9a+10a</t>
  </si>
  <si>
    <t>7a</t>
  </si>
  <si>
    <t>5a-7a</t>
  </si>
  <si>
    <t>9a</t>
  </si>
  <si>
    <t>8a</t>
  </si>
  <si>
    <t>6a-8a</t>
  </si>
  <si>
    <t>10a</t>
  </si>
  <si>
    <t>7b+8b</t>
  </si>
  <si>
    <t>5b+6b-(7b+8b)</t>
  </si>
  <si>
    <t>9b+10b</t>
  </si>
  <si>
    <t>7b</t>
  </si>
  <si>
    <t>5b-7b</t>
  </si>
  <si>
    <t>9b</t>
  </si>
  <si>
    <t>8b</t>
  </si>
  <si>
    <t>6b-8b</t>
  </si>
  <si>
    <t>10b</t>
  </si>
  <si>
    <t>From HTC summary form: line number or calculation</t>
  </si>
  <si>
    <t>IDTC clients tested</t>
  </si>
  <si>
    <t>Prior Dx out of care + New Dx</t>
  </si>
  <si>
    <t>`</t>
  </si>
  <si>
    <t>Referred from non-CP test</t>
  </si>
  <si>
    <t>Sub-population</t>
  </si>
  <si>
    <t>Clients from CP testing points</t>
  </si>
  <si>
    <t xml:space="preserve">Clients from non-CP testing points </t>
  </si>
  <si>
    <t>Consent to linkage program,  Prior Dx out of care + New Dx</t>
  </si>
  <si>
    <t>Consent to linkage program, Prior Dx out of care only</t>
  </si>
  <si>
    <t>Consent to linkage program, New Dx only</t>
  </si>
  <si>
    <t>line number / calculation</t>
  </si>
  <si>
    <t>Client has main
partner</t>
  </si>
  <si>
    <t>HTC</t>
  </si>
  <si>
    <t>CBHTC</t>
  </si>
  <si>
    <t>IDTC</t>
  </si>
  <si>
    <t>CP</t>
  </si>
  <si>
    <t>Linkage-eligible Dx status</t>
  </si>
  <si>
    <t>Combination Prevention Tanzania (CP-Tz) Monthly Indicator Report</t>
  </si>
  <si>
    <t>Household-based HIV testing and counseling</t>
  </si>
  <si>
    <t>Voluntary HIV testing and counseling</t>
  </si>
  <si>
    <t>Provider-initiated HIV testing and counseling</t>
  </si>
  <si>
    <t>Venue-based HIV testing and counseling</t>
  </si>
  <si>
    <t>HIV testing and counseling</t>
  </si>
  <si>
    <t>Combination Prevention Tanzania program</t>
  </si>
  <si>
    <t>HH</t>
  </si>
  <si>
    <t>Household</t>
  </si>
  <si>
    <t>CP Target client</t>
  </si>
  <si>
    <t>Report period start:</t>
  </si>
  <si>
    <t>Report period end:</t>
  </si>
  <si>
    <t>Index-client testing and counseling;  HIV testing of partners and family members of HIV-positive clients</t>
  </si>
  <si>
    <t>Clients with a new HIV-positive diagnosis</t>
  </si>
  <si>
    <t>Notes on missing data or problematic indicators:</t>
  </si>
  <si>
    <t>CP testing point / 
Non-CP testing point</t>
  </si>
  <si>
    <t>CTC</t>
  </si>
  <si>
    <t>HIV care and treatment center</t>
  </si>
  <si>
    <t>CP CTC / 
Non-CP CTC</t>
  </si>
  <si>
    <r>
      <rPr>
        <b/>
        <sz val="11"/>
        <color theme="1"/>
        <rFont val="Calibri"/>
        <family val="2"/>
        <scheme val="minor"/>
      </rPr>
      <t xml:space="preserve">CP testing point: </t>
    </r>
    <r>
      <rPr>
        <sz val="11"/>
        <color theme="1"/>
        <rFont val="Calibri"/>
        <family val="2"/>
        <scheme val="minor"/>
      </rPr>
      <t>Any unit within a health facility or any community location where HIV testing and counseling is directly provided by staff supported by the CP-Tz program. At CP testing points, post-test counseling is provided to HIV-positive clients  by linkage counselors, and clients are offered enrollment in the linkage program. 
N</t>
    </r>
    <r>
      <rPr>
        <b/>
        <sz val="11"/>
        <color theme="1"/>
        <rFont val="Calibri"/>
        <family val="2"/>
        <scheme val="minor"/>
      </rPr>
      <t>on-CP testing point:</t>
    </r>
    <r>
      <rPr>
        <sz val="11"/>
        <color theme="1"/>
        <rFont val="Calibri"/>
        <family val="2"/>
        <scheme val="minor"/>
      </rPr>
      <t xml:space="preserve"> Any unit within a health facility or any community location where HIV testing and counseling is </t>
    </r>
    <r>
      <rPr>
        <u/>
        <sz val="11"/>
        <color theme="1"/>
        <rFont val="Calibri"/>
        <family val="2"/>
        <scheme val="minor"/>
      </rPr>
      <t>not</t>
    </r>
    <r>
      <rPr>
        <sz val="11"/>
        <color theme="1"/>
        <rFont val="Calibri"/>
        <family val="2"/>
        <scheme val="minor"/>
      </rPr>
      <t xml:space="preserve"> directly provided by staff supported by the CP-Tz program.   Clients are provided routine post-test counseling at non-CP testing points, but may be referred to linkage counselors from non-CP testing points for introduction to the linkage program. </t>
    </r>
  </si>
  <si>
    <r>
      <rPr>
        <b/>
        <sz val="11"/>
        <color theme="1"/>
        <rFont val="Calibri"/>
        <family val="2"/>
        <scheme val="minor"/>
      </rPr>
      <t>CP CTC:</t>
    </r>
    <r>
      <rPr>
        <sz val="11"/>
        <color theme="1"/>
        <rFont val="Calibri"/>
        <family val="2"/>
        <scheme val="minor"/>
      </rPr>
      <t xml:space="preserve"> An HIV care and treatment center (CTC) at a health facility that also has a CP-Tz linkage program.  
</t>
    </r>
    <r>
      <rPr>
        <b/>
        <sz val="11"/>
        <color theme="1"/>
        <rFont val="Calibri"/>
        <family val="2"/>
        <scheme val="minor"/>
      </rPr>
      <t>Non-CP CTC</t>
    </r>
    <r>
      <rPr>
        <sz val="11"/>
        <color theme="1"/>
        <rFont val="Calibri"/>
        <family val="2"/>
        <scheme val="minor"/>
      </rPr>
      <t>: A CTC at a health facility without a  CP-Tz linkage program.  Clients who wish to enroll in care at non-CP CTCs are not eligible for enrollment in the CP-Tz linkage program.</t>
    </r>
  </si>
  <si>
    <t>Prgm</t>
  </si>
  <si>
    <t>Program</t>
  </si>
  <si>
    <t>Transf</t>
  </si>
  <si>
    <t>Transfer</t>
  </si>
  <si>
    <t>Definitions and abbreviations used in indicator tables</t>
  </si>
  <si>
    <t>ART</t>
  </si>
  <si>
    <t>Anti-retroviral therapy</t>
  </si>
  <si>
    <t>LC</t>
  </si>
  <si>
    <t>Linkage Lay Counselor</t>
  </si>
  <si>
    <t>Part/Fam Testing</t>
  </si>
  <si>
    <t>HIV testing of partners or family members of HIV-positive clients</t>
  </si>
  <si>
    <t>Completed session: Disclosure + Part/Fam testing</t>
  </si>
  <si>
    <t>Partner A</t>
  </si>
  <si>
    <t>Partner B</t>
  </si>
  <si>
    <t>HIV-positive member of serodiscordant couple enrolled in Early ART program</t>
  </si>
  <si>
    <t>HIV-negative member of serodiscordant couple enrolled in Early ART program</t>
  </si>
  <si>
    <t>Lost to follow-up</t>
  </si>
  <si>
    <t>Clients with a either a new HIV-positive diagnosis or a prior HIV-positive diagnosis who have not accessed HIV care services within the part 90 days</t>
  </si>
  <si>
    <t xml:space="preserve">Client aged 18-49 without a prior HIV diagnosis who has not been tested for HIV in the past 3 months. </t>
  </si>
  <si>
    <t>Clients reporting a prior HIV-positive diagnosis who have not accessed HIV care services within the past 90 days</t>
  </si>
  <si>
    <t>VBHTC: Single venues</t>
  </si>
  <si>
    <t>VBHTC: Large multi-day events</t>
  </si>
  <si>
    <t xml:space="preserve">Special community testing events taking place over several days. These events will usually have several teams participating in testing. </t>
  </si>
  <si>
    <t>Fam memb tested (excl. main partner)</t>
  </si>
  <si>
    <t>Venues visited as part of routine venue-based testing conducted by CBHTC teams</t>
  </si>
  <si>
    <t xml:space="preserve">The indicators reported in this document are program indicators from three CP-Tz program areas: HIV Testing and Counseling (HTC), Linkage, and Early initiation of anti-retroviral therapy for serodiscordant couples (Early ART).   The tables in this document are cumulative, and are updated monthly using aggregate data from program indicators.  The Early ART program also contains indicators which are updated quarterly and annually. Strata for reported indicators include: reporting month (represented as [Month]-[Year] of the reporting period), administrative ward,  sex, age group, type of HTC, and health facility / community HTC team. </t>
  </si>
  <si>
    <t>Community-based HIV testing and counseling, comprised of venue-based HIV testing and counseling (VBHTC) and household-based HIV testing and counseling (HBHTC)</t>
  </si>
  <si>
    <t>Completed linkage program</t>
  </si>
  <si>
    <t xml:space="preserve">Prior Dx </t>
  </si>
  <si>
    <r>
      <t xml:space="preserve">Clients are considered to have completed the linkage program at the time they reach either of two program endpoints: 
</t>
    </r>
    <r>
      <rPr>
        <b/>
        <sz val="11"/>
        <color theme="1"/>
        <rFont val="Calibri"/>
        <family val="2"/>
        <scheme val="minor"/>
      </rPr>
      <t>Endpoint 1 - Client has met all of the following requirements:</t>
    </r>
    <r>
      <rPr>
        <sz val="11"/>
        <color theme="1"/>
        <rFont val="Calibri"/>
        <family val="2"/>
        <scheme val="minor"/>
      </rPr>
      <t xml:space="preserve">
   - Registered at CTC and received CTC ID
   - Baseline CD4 and WHO clinical staging completed
   - If ART-eligible, initiated ART
   - At least 3 linkage sessions completed, which must include session on barriers to enrollment in care </t>
    </r>
    <r>
      <rPr>
        <u/>
        <sz val="11"/>
        <color theme="1"/>
        <rFont val="Calibri"/>
        <family val="2"/>
        <scheme val="minor"/>
      </rPr>
      <t>and</t>
    </r>
    <r>
      <rPr>
        <sz val="11"/>
        <color theme="1"/>
        <rFont val="Calibri"/>
        <family val="2"/>
        <scheme val="minor"/>
      </rPr>
      <t xml:space="preserve"> completion of all partner /family testing activities (if applicable)
</t>
    </r>
    <r>
      <rPr>
        <b/>
        <sz val="11"/>
        <color theme="1"/>
        <rFont val="Calibri"/>
        <family val="2"/>
        <scheme val="minor"/>
      </rPr>
      <t>Endpoint 2 - 90 days elapses from the date of linkage program consent</t>
    </r>
  </si>
  <si>
    <t>Linakge session: Partner and family testing</t>
  </si>
  <si>
    <t>Linkage session: Barriers to care</t>
  </si>
  <si>
    <t>Client CTC escort and phone contacts</t>
  </si>
  <si>
    <t>Data notes and explanations</t>
  </si>
  <si>
    <t>General</t>
  </si>
  <si>
    <t>MSF</t>
  </si>
  <si>
    <t>Monthly Summary Form, which is monthly reporting form that the CP M&amp;E team uses to report aggregate facility-level and team-level indicators.</t>
  </si>
  <si>
    <t>Linkage table</t>
  </si>
  <si>
    <t>Consented to linkage program</t>
  </si>
  <si>
    <t>Client met at CTC by appointment</t>
  </si>
  <si>
    <t>Completed session: 
Barriers to care</t>
  </si>
  <si>
    <r>
      <t xml:space="preserve">Client has </t>
    </r>
    <r>
      <rPr>
        <b/>
        <sz val="11"/>
        <color theme="1"/>
        <rFont val="Calibri"/>
        <family val="2"/>
      </rPr>
      <t>≥</t>
    </r>
    <r>
      <rPr>
        <b/>
        <sz val="11"/>
        <color theme="1"/>
        <rFont val="Calibri"/>
        <family val="2"/>
        <scheme val="minor"/>
      </rPr>
      <t xml:space="preserve"> 1 barrier to care</t>
    </r>
  </si>
  <si>
    <t>Date report created:</t>
  </si>
  <si>
    <t>HTC table</t>
  </si>
  <si>
    <t>Eligible for linkage program</t>
  </si>
  <si>
    <r>
      <rPr>
        <b/>
        <sz val="11"/>
        <color theme="4"/>
        <rFont val="Calibri"/>
        <family val="2"/>
        <scheme val="minor"/>
      </rPr>
      <t xml:space="preserve">PRIOR Dx: </t>
    </r>
    <r>
      <rPr>
        <b/>
        <sz val="11"/>
        <color theme="1"/>
        <rFont val="Calibri"/>
        <family val="2"/>
        <scheme val="minor"/>
      </rPr>
      <t xml:space="preserve">
Eligible for linkage program</t>
    </r>
  </si>
  <si>
    <r>
      <rPr>
        <b/>
        <sz val="11"/>
        <color theme="4"/>
        <rFont val="Calibri"/>
        <family val="2"/>
        <scheme val="minor"/>
      </rPr>
      <t xml:space="preserve">PRIOR Dx: 
</t>
    </r>
    <r>
      <rPr>
        <b/>
        <sz val="11"/>
        <color theme="1"/>
        <rFont val="Calibri"/>
        <family val="2"/>
        <scheme val="minor"/>
      </rPr>
      <t>Consented to linkage program</t>
    </r>
  </si>
  <si>
    <r>
      <rPr>
        <b/>
        <sz val="11"/>
        <color theme="6"/>
        <rFont val="Calibri"/>
        <family val="2"/>
        <scheme val="minor"/>
      </rPr>
      <t xml:space="preserve">NEW Dx: </t>
    </r>
    <r>
      <rPr>
        <b/>
        <sz val="11"/>
        <color theme="1"/>
        <rFont val="Calibri"/>
        <family val="2"/>
        <scheme val="minor"/>
      </rPr>
      <t>Eligible for linkage program</t>
    </r>
  </si>
  <si>
    <r>
      <rPr>
        <b/>
        <sz val="11"/>
        <color theme="6"/>
        <rFont val="Calibri"/>
        <family val="2"/>
        <scheme val="minor"/>
      </rPr>
      <t xml:space="preserve">NEW Dx: 
</t>
    </r>
    <r>
      <rPr>
        <b/>
        <sz val="11"/>
        <color theme="1"/>
        <rFont val="Calibri"/>
        <family val="2"/>
        <scheme val="minor"/>
      </rPr>
      <t>Consented to linkage program</t>
    </r>
  </si>
  <si>
    <r>
      <rPr>
        <b/>
        <sz val="11"/>
        <color theme="4"/>
        <rFont val="Calibri"/>
        <family val="2"/>
        <scheme val="minor"/>
      </rPr>
      <t>PRIOR Dx:</t>
    </r>
    <r>
      <rPr>
        <b/>
        <sz val="11"/>
        <color theme="1"/>
        <rFont val="Calibri"/>
        <family val="2"/>
        <scheme val="minor"/>
      </rPr>
      <t xml:space="preserve"> 
 Completed linkage program</t>
    </r>
  </si>
  <si>
    <r>
      <rPr>
        <b/>
        <sz val="11"/>
        <color theme="6"/>
        <rFont val="Calibri"/>
        <family val="2"/>
        <scheme val="minor"/>
      </rPr>
      <t xml:space="preserve">NEW Dx: 
</t>
    </r>
    <r>
      <rPr>
        <b/>
        <sz val="11"/>
        <color theme="1"/>
        <rFont val="Calibri"/>
        <family val="2"/>
        <scheme val="minor"/>
      </rPr>
      <t>Completed linkage program</t>
    </r>
  </si>
  <si>
    <t>1) No comments.</t>
  </si>
  <si>
    <t xml:space="preserve">1) Additional information about the calculation for selected indicators is  provided in a comment box within the indicator heading.  Denominators are provided for all percentage calculations in a comment box within the indicator heading.                             2.) All non-reportable data will be left blank and shaded in gray. </t>
  </si>
  <si>
    <t xml:space="preserve">1) At this time, CP does not directly support HTC in VCT units.  No data is reported in the VCT sections of the report.
2) CBHTC outcomes require information reported in the daily activities log.  These data are in the process of being calculated and some changes still need to be made to the forms so some of the indicators may be blank.                                                                                   3) All VBHTC 'Special Events' will be listed on this page.  </t>
  </si>
  <si>
    <t>&lt; 15</t>
  </si>
  <si>
    <t>&gt; 49</t>
  </si>
  <si>
    <t>TOTAL</t>
  </si>
  <si>
    <t>Program Total - Community Only</t>
  </si>
  <si>
    <t>Program Total - Facility Only</t>
  </si>
  <si>
    <t>Treatment Navigation</t>
  </si>
  <si>
    <t>Client had ≥ 1 completed phone contacts</t>
  </si>
  <si>
    <t>LCM Eligible by Diagnostic Status</t>
  </si>
  <si>
    <t xml:space="preserve">
Client Chose Non-participating Facility</t>
  </si>
  <si>
    <t>Consent to Linkage Case Management (LCM) Program</t>
  </si>
  <si>
    <t>Provider-initiated HTC (Facility)</t>
  </si>
  <si>
    <t>Community HTC (HBHTC &amp; VBHTC)</t>
  </si>
  <si>
    <t>Home-basd HTC (HBHTC)</t>
  </si>
  <si>
    <t>Venue-based HTC (VBHTC)</t>
  </si>
  <si>
    <t>Oct 2014-Dec 2015 (CD4&lt;350)</t>
  </si>
  <si>
    <t>Jan 2016-Sep 2016 (CD4&lt;500)</t>
  </si>
  <si>
    <t>Oct 2016-May 2017 (Test &amp; Start)</t>
  </si>
  <si>
    <t>ART-eligibility Period</t>
  </si>
  <si>
    <t>Oct 2016-Mar 2017 (Test &amp; Start)</t>
  </si>
  <si>
    <t>Enrolled and Received HIV Care</t>
  </si>
  <si>
    <r>
      <rPr>
        <b/>
        <sz val="11"/>
        <color theme="4"/>
        <rFont val="Calibri"/>
        <family val="2"/>
        <scheme val="minor"/>
      </rPr>
      <t xml:space="preserve">PRIOR Dx:    </t>
    </r>
    <r>
      <rPr>
        <b/>
        <sz val="11"/>
        <color theme="1"/>
        <rFont val="Calibri"/>
        <family val="2"/>
        <scheme val="minor"/>
      </rPr>
      <t>Enrolled and Received HIV Care</t>
    </r>
  </si>
  <si>
    <r>
      <rPr>
        <b/>
        <sz val="11"/>
        <color theme="6"/>
        <rFont val="Calibri"/>
        <family val="2"/>
        <scheme val="minor"/>
      </rPr>
      <t xml:space="preserve">NEW Dx:      </t>
    </r>
    <r>
      <rPr>
        <b/>
        <sz val="11"/>
        <color theme="1"/>
        <rFont val="Calibri"/>
        <family val="2"/>
        <scheme val="minor"/>
      </rPr>
      <t>Enrolled and Received HIV Care</t>
    </r>
  </si>
  <si>
    <t>HIV care and treatment clinic (CTC) outcomes</t>
  </si>
  <si>
    <t>Linkage Case Management (LCM) Program</t>
  </si>
  <si>
    <r>
      <t>Age group</t>
    </r>
    <r>
      <rPr>
        <b/>
        <vertAlign val="superscript"/>
        <sz val="11"/>
        <color theme="1"/>
        <rFont val="Calibri"/>
        <family val="2"/>
        <scheme val="minor"/>
      </rPr>
      <t>2</t>
    </r>
  </si>
  <si>
    <r>
      <t>Fam memb HIV+ (excl. main partner)</t>
    </r>
    <r>
      <rPr>
        <b/>
        <vertAlign val="superscript"/>
        <sz val="11"/>
        <color theme="1"/>
        <rFont val="Calibri"/>
        <family val="2"/>
        <scheme val="minor"/>
      </rPr>
      <t>1</t>
    </r>
  </si>
  <si>
    <t>Linakge session: Partner and Family Testing</t>
  </si>
  <si>
    <t>Linkage session: Barriers to Care</t>
  </si>
  <si>
    <r>
      <rPr>
        <b/>
        <sz val="11"/>
        <color theme="4"/>
        <rFont val="Calibri"/>
        <family val="2"/>
        <scheme val="minor"/>
      </rPr>
      <t>PRIOR Dx:</t>
    </r>
    <r>
      <rPr>
        <b/>
        <sz val="11"/>
        <color theme="1"/>
        <rFont val="Calibri"/>
        <family val="2"/>
        <scheme val="minor"/>
      </rPr>
      <t xml:space="preserve"> 
 Completed linkage program</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</si>
  <si>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Cell sizes &lt;3 not reported. </t>
    </r>
  </si>
  <si>
    <r>
      <rPr>
        <vertAlign val="superscript"/>
        <sz val="11"/>
        <color theme="1"/>
        <rFont val="Calibri"/>
        <family val="2"/>
        <scheme val="minor"/>
      </rPr>
      <t>2</t>
    </r>
    <r>
      <rPr>
        <sz val="11"/>
        <color theme="1"/>
        <rFont val="Calibri"/>
        <family val="2"/>
        <scheme val="minor"/>
      </rPr>
      <t>Data not collected for some indicators.</t>
    </r>
  </si>
  <si>
    <r>
      <rPr>
        <vertAlign val="superscript"/>
        <sz val="11"/>
        <color theme="1"/>
        <rFont val="Calibri"/>
        <family val="2"/>
        <scheme val="minor"/>
      </rPr>
      <t>1</t>
    </r>
    <r>
      <rPr>
        <sz val="11"/>
        <color theme="1"/>
        <rFont val="Calibri"/>
        <family val="2"/>
        <scheme val="minor"/>
      </rPr>
      <t>Data not collected for some indicators.</t>
    </r>
  </si>
  <si>
    <r>
      <t>Age group</t>
    </r>
    <r>
      <rPr>
        <b/>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</si>
</sst>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9]dd\ mmmm\ yyyy;@"/>
  </numFmts>
  <fonts count="26" x14ac:knownFonts="1">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sz val="10"/>
      <name val="Arial"/>
      <family val="2"/>
    </font>
    <font>
      <sz val="10"/>
      <color rgb="FF7030A0"/>
      <name val="Arial"/>
      <family val="2"/>
    </font>
    <font>
      <strike/>
      <sz val="10"/>
      <name val="Arial"/>
      <family val="2"/>
    </font>
    <font>
      <b/>
      <sz val="12"/>
      <name val="Calibri"/>
      <family val="2"/>
      <scheme val="minor"/>
    </font>
    <font>
      <sz val="12"/>
      <color theme="1"/>
      <name val="Calibri"/>
      <family val="2"/>
      <scheme val="minor"/>
    </font>
    <font>
      <b/>
      <sz val="12"/>
      <name val="Arial"/>
      <family val="2"/>
    </font>
    <font>
      <b/>
      <u/>
      <sz val="9"/>
      <color indexed="81"/>
      <name val="Tahoma"/>
      <family val="2"/>
    </font>
    <font>
      <b/>
      <sz val="11"/>
      <color theme="1"/>
      <name val="Calibri"/>
      <family val="2"/>
    </font>
    <font>
      <b/>
      <sz val="10"/>
      <color theme="1"/>
      <name val="Calibri"/>
      <family val="2"/>
      <scheme val="minor"/>
    </font>
    <font>
      <b/>
      <sz val="16"/>
      <color theme="1"/>
      <name val="Calibri"/>
      <family val="2"/>
      <scheme val="minor"/>
    </font>
    <font>
      <u/>
      <sz val="11"/>
      <color theme="1"/>
      <name val="Calibri"/>
      <family val="2"/>
      <scheme val="minor"/>
    </font>
    <font>
      <b/>
      <i/>
      <sz val="11"/>
      <color theme="1"/>
      <name val="Calibri"/>
      <family val="2"/>
      <scheme val="minor"/>
    </font>
    <font>
      <sz val="12"/>
      <name val="Calibri"/>
      <family val="2"/>
      <scheme val="minor"/>
    </font>
    <font>
      <sz val="11"/>
      <name val="Calibri"/>
      <family val="2"/>
      <scheme val="minor"/>
    </font>
    <font>
      <b/>
      <sz val="11"/>
      <color theme="6"/>
      <name val="Calibri"/>
      <family val="2"/>
      <scheme val="minor"/>
    </font>
    <font>
      <b/>
      <sz val="11"/>
      <color theme="4"/>
      <name val="Calibri"/>
      <family val="2"/>
      <scheme val="minor"/>
    </font>
    <font>
      <b/>
      <sz val="12"/>
      <color theme="1"/>
      <name val="Calibri"/>
      <family val="2"/>
      <scheme val="minor"/>
    </font>
    <font>
      <b/>
      <sz val="14"/>
      <color theme="1"/>
      <name val="Calibri"/>
      <family val="2"/>
      <scheme val="minor"/>
    </font>
    <font>
      <i/>
      <sz val="11"/>
      <color theme="1" tint="0.34998626667073579"/>
      <name val="Calibri"/>
      <family val="2"/>
      <scheme val="minor"/>
    </font>
    <font>
      <b/>
      <vertAlign val="superscript"/>
      <sz val="11"/>
      <color theme="1"/>
      <name val="Calibri"/>
      <family val="2"/>
      <scheme val="minor"/>
    </font>
    <font>
      <vertAlign val="superscript"/>
      <sz val="11"/>
      <color theme="1"/>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5" fillId="0" borderId="0"/>
  </cellStyleXfs>
  <cellXfs count="201">
    <xf numFmtId="0" fontId="0" fillId="0" borderId="0" xfId="0"/>
    <xf numFmtId="17" fontId="0" fillId="0" borderId="0" xfId="0" applyNumberFormat="1"/>
    <xf numFmtId="0" fontId="0" fillId="0" borderId="0" xfId="0" applyAlignment="1">
      <alignment horizontal="right"/>
    </xf>
    <xf numFmtId="0" fontId="1" fillId="0" borderId="0" xfId="0" applyFont="1"/>
    <xf numFmtId="0" fontId="0" fillId="0" borderId="0" xfId="0" applyAlignment="1">
      <alignment horizontal="center"/>
    </xf>
    <xf numFmtId="0" fontId="0" fillId="2" borderId="0" xfId="0" applyFill="1"/>
    <xf numFmtId="0" fontId="0" fillId="0" borderId="0" xfId="0" applyBorder="1" applyAlignment="1">
      <alignment horizontal="center"/>
    </xf>
    <xf numFmtId="0" fontId="0" fillId="2" borderId="0" xfId="0" applyFill="1" applyAlignment="1">
      <alignment wrapText="1"/>
    </xf>
    <xf numFmtId="0" fontId="2" fillId="0" borderId="0" xfId="0" applyFont="1" applyAlignment="1">
      <alignment horizontal="right"/>
    </xf>
    <xf numFmtId="0" fontId="0" fillId="0" borderId="2" xfId="0" applyBorder="1"/>
    <xf numFmtId="0" fontId="0" fillId="0" borderId="2" xfId="0" applyBorder="1" applyAlignment="1">
      <alignment horizontal="center"/>
    </xf>
    <xf numFmtId="0" fontId="0" fillId="0" borderId="0" xfId="0" applyBorder="1" applyAlignment="1">
      <alignment horizontal="right"/>
    </xf>
    <xf numFmtId="0" fontId="0" fillId="2" borderId="0" xfId="0" applyFill="1" applyBorder="1"/>
    <xf numFmtId="0" fontId="0" fillId="0" borderId="0" xfId="0" applyBorder="1"/>
    <xf numFmtId="0" fontId="0" fillId="2" borderId="0" xfId="0" applyFill="1" applyBorder="1" applyAlignment="1">
      <alignment wrapText="1"/>
    </xf>
    <xf numFmtId="0" fontId="1" fillId="0" borderId="2" xfId="0" applyFont="1" applyBorder="1"/>
    <xf numFmtId="0" fontId="1" fillId="0" borderId="2" xfId="0" applyFont="1" applyBorder="1" applyAlignment="1">
      <alignment horizontal="left"/>
    </xf>
    <xf numFmtId="0" fontId="0" fillId="0" borderId="1" xfId="0" applyFill="1" applyBorder="1" applyAlignment="1">
      <alignment horizontal="center"/>
    </xf>
    <xf numFmtId="0" fontId="0" fillId="0" borderId="1" xfId="0" applyBorder="1"/>
    <xf numFmtId="0" fontId="0" fillId="0" borderId="0" xfId="0" applyAlignment="1">
      <alignment horizontal="right" vertical="center"/>
    </xf>
    <xf numFmtId="0" fontId="1" fillId="0" borderId="1" xfId="0" applyFont="1" applyBorder="1" applyAlignment="1"/>
    <xf numFmtId="0" fontId="0" fillId="0" borderId="0" xfId="0" applyFill="1" applyBorder="1" applyAlignment="1">
      <alignment horizontal="center"/>
    </xf>
    <xf numFmtId="0" fontId="0" fillId="2" borderId="1" xfId="0" applyFill="1" applyBorder="1"/>
    <xf numFmtId="0" fontId="0" fillId="0" borderId="0" xfId="0" applyFill="1"/>
    <xf numFmtId="0" fontId="0" fillId="0" borderId="1" xfId="0" applyFill="1" applyBorder="1"/>
    <xf numFmtId="0" fontId="0" fillId="0" borderId="1" xfId="0" applyBorder="1" applyAlignment="1">
      <alignment horizontal="right"/>
    </xf>
    <xf numFmtId="0" fontId="5" fillId="0" borderId="4" xfId="1" applyFill="1" applyBorder="1" applyAlignment="1">
      <alignment horizontal="center" vertical="center"/>
    </xf>
    <xf numFmtId="0" fontId="5" fillId="0" borderId="4" xfId="1" applyBorder="1" applyAlignment="1">
      <alignment horizontal="center" vertical="center"/>
    </xf>
    <xf numFmtId="0" fontId="6" fillId="0" borderId="4" xfId="1" applyFont="1" applyBorder="1" applyAlignment="1">
      <alignment horizontal="center" vertical="center"/>
    </xf>
    <xf numFmtId="0" fontId="5" fillId="5" borderId="4" xfId="1" applyFill="1" applyBorder="1" applyAlignment="1">
      <alignment horizontal="center" vertical="center"/>
    </xf>
    <xf numFmtId="0" fontId="7" fillId="0" borderId="4" xfId="1" applyFont="1" applyBorder="1" applyAlignment="1">
      <alignment horizontal="center" vertical="center"/>
    </xf>
    <xf numFmtId="0" fontId="6" fillId="0" borderId="4" xfId="1" applyFont="1" applyFill="1" applyBorder="1" applyAlignment="1">
      <alignment horizontal="center" vertical="center"/>
    </xf>
    <xf numFmtId="0" fontId="0" fillId="0" borderId="0" xfId="0" applyAlignment="1">
      <alignment vertical="center" wrapText="1"/>
    </xf>
    <xf numFmtId="0" fontId="8" fillId="0" borderId="5" xfId="0" applyFont="1" applyBorder="1" applyAlignment="1">
      <alignment horizontal="center"/>
    </xf>
    <xf numFmtId="0" fontId="9" fillId="0" borderId="5" xfId="0" applyFont="1" applyBorder="1"/>
    <xf numFmtId="0" fontId="10" fillId="0" borderId="6" xfId="1" applyFont="1" applyBorder="1" applyAlignment="1">
      <alignment horizontal="center"/>
    </xf>
    <xf numFmtId="0" fontId="9" fillId="0" borderId="6" xfId="0" applyFont="1" applyBorder="1"/>
    <xf numFmtId="0" fontId="9" fillId="3" borderId="6" xfId="0" applyFont="1" applyFill="1" applyBorder="1"/>
    <xf numFmtId="0" fontId="9" fillId="3" borderId="7" xfId="0" applyFont="1" applyFill="1" applyBorder="1"/>
    <xf numFmtId="0" fontId="10" fillId="0" borderId="4" xfId="1" applyFont="1" applyBorder="1" applyAlignment="1">
      <alignment horizontal="center"/>
    </xf>
    <xf numFmtId="0" fontId="9" fillId="0" borderId="4" xfId="0" applyFont="1" applyBorder="1"/>
    <xf numFmtId="0" fontId="9" fillId="3" borderId="4" xfId="0" applyFont="1" applyFill="1" applyBorder="1"/>
    <xf numFmtId="0" fontId="9" fillId="3" borderId="8" xfId="0" applyFont="1" applyFill="1" applyBorder="1"/>
    <xf numFmtId="0" fontId="8" fillId="0" borderId="9" xfId="0" applyFont="1" applyBorder="1" applyAlignment="1">
      <alignment horizontal="center"/>
    </xf>
    <xf numFmtId="0" fontId="9" fillId="0" borderId="9" xfId="0" applyFont="1" applyBorder="1"/>
    <xf numFmtId="0" fontId="9" fillId="3" borderId="9" xfId="0" applyFont="1" applyFill="1" applyBorder="1"/>
    <xf numFmtId="0" fontId="9" fillId="0" borderId="10" xfId="0" applyFont="1" applyBorder="1"/>
    <xf numFmtId="0" fontId="5" fillId="6" borderId="4" xfId="1" applyFill="1" applyBorder="1" applyAlignment="1">
      <alignment horizontal="center" vertical="center"/>
    </xf>
    <xf numFmtId="0" fontId="1" fillId="0" borderId="3" xfId="0" applyFont="1" applyFill="1" applyBorder="1" applyAlignment="1">
      <alignment horizontal="center" wrapText="1"/>
    </xf>
    <xf numFmtId="0" fontId="1" fillId="4" borderId="3" xfId="0" applyFont="1" applyFill="1" applyBorder="1" applyAlignment="1">
      <alignment horizontal="center" wrapText="1"/>
    </xf>
    <xf numFmtId="0" fontId="0" fillId="2" borderId="0" xfId="0" applyFill="1" applyAlignment="1">
      <alignment horizontal="center"/>
    </xf>
    <xf numFmtId="0" fontId="0" fillId="2" borderId="0" xfId="0" applyFill="1" applyBorder="1" applyAlignment="1">
      <alignment horizontal="center"/>
    </xf>
    <xf numFmtId="0" fontId="0" fillId="0" borderId="2" xfId="0" applyFill="1" applyBorder="1"/>
    <xf numFmtId="0" fontId="0" fillId="0" borderId="2" xfId="0" applyFill="1" applyBorder="1" applyAlignment="1">
      <alignment wrapText="1"/>
    </xf>
    <xf numFmtId="0" fontId="0" fillId="0" borderId="0" xfId="0" applyFill="1" applyBorder="1"/>
    <xf numFmtId="0" fontId="0" fillId="0" borderId="0" xfId="0" applyFill="1" applyAlignment="1">
      <alignment horizontal="center"/>
    </xf>
    <xf numFmtId="0" fontId="0" fillId="0" borderId="0" xfId="0" applyFill="1" applyAlignment="1">
      <alignment horizontal="center" wrapText="1"/>
    </xf>
    <xf numFmtId="0" fontId="0" fillId="0" borderId="2" xfId="0" applyFill="1" applyBorder="1" applyAlignment="1">
      <alignment horizontal="center"/>
    </xf>
    <xf numFmtId="0" fontId="0" fillId="0" borderId="2" xfId="0" applyFill="1" applyBorder="1" applyAlignment="1">
      <alignment horizontal="center" wrapText="1"/>
    </xf>
    <xf numFmtId="0" fontId="0" fillId="0" borderId="0" xfId="0" applyFill="1" applyAlignment="1">
      <alignment wrapText="1"/>
    </xf>
    <xf numFmtId="0" fontId="0" fillId="0" borderId="0" xfId="0" applyFill="1" applyBorder="1" applyAlignment="1">
      <alignment wrapText="1"/>
    </xf>
    <xf numFmtId="0" fontId="0" fillId="0" borderId="0" xfId="0" applyFill="1" applyBorder="1" applyAlignment="1">
      <alignment horizontal="center" wrapText="1"/>
    </xf>
    <xf numFmtId="17" fontId="0" fillId="0" borderId="0" xfId="0" applyNumberFormat="1" applyAlignment="1">
      <alignment horizontal="right"/>
    </xf>
    <xf numFmtId="0" fontId="0" fillId="4" borderId="0" xfId="0" applyFill="1" applyAlignment="1">
      <alignment horizontal="center"/>
    </xf>
    <xf numFmtId="0" fontId="0" fillId="0" borderId="3" xfId="0" applyFill="1" applyBorder="1" applyAlignment="1">
      <alignment horizontal="center"/>
    </xf>
    <xf numFmtId="0" fontId="0" fillId="0" borderId="3" xfId="0" applyFill="1" applyBorder="1" applyAlignment="1">
      <alignment horizontal="center" wrapText="1"/>
    </xf>
    <xf numFmtId="0" fontId="0" fillId="0" borderId="1" xfId="0" applyFill="1" applyBorder="1" applyAlignment="1">
      <alignment wrapText="1"/>
    </xf>
    <xf numFmtId="0" fontId="0" fillId="2" borderId="2" xfId="0" applyFill="1" applyBorder="1" applyAlignment="1">
      <alignment horizontal="center"/>
    </xf>
    <xf numFmtId="0" fontId="0" fillId="2" borderId="2" xfId="0" applyFill="1" applyBorder="1" applyAlignment="1">
      <alignment wrapText="1"/>
    </xf>
    <xf numFmtId="0" fontId="0" fillId="2" borderId="1" xfId="0" applyFill="1" applyBorder="1" applyAlignment="1">
      <alignment horizontal="center"/>
    </xf>
    <xf numFmtId="17" fontId="1" fillId="0" borderId="0" xfId="0" applyNumberFormat="1" applyFont="1"/>
    <xf numFmtId="0" fontId="0" fillId="0" borderId="0" xfId="0"/>
    <xf numFmtId="0" fontId="0" fillId="0" borderId="0" xfId="0" applyBorder="1"/>
    <xf numFmtId="0" fontId="1" fillId="0" borderId="0" xfId="0" applyFont="1" applyFill="1" applyBorder="1" applyAlignment="1">
      <alignment horizontal="center" wrapText="1"/>
    </xf>
    <xf numFmtId="0" fontId="1" fillId="0" borderId="3" xfId="0" applyFont="1" applyFill="1" applyBorder="1" applyAlignment="1">
      <alignment horizontal="center" wrapText="1"/>
    </xf>
    <xf numFmtId="0" fontId="1" fillId="0" borderId="1" xfId="0" applyFont="1" applyFill="1" applyBorder="1" applyAlignment="1">
      <alignment horizontal="center" wrapText="1"/>
    </xf>
    <xf numFmtId="0" fontId="1" fillId="0" borderId="0" xfId="0" applyFont="1" applyBorder="1" applyAlignment="1">
      <alignment horizontal="center" wrapText="1"/>
    </xf>
    <xf numFmtId="0" fontId="2" fillId="0" borderId="1" xfId="0" applyFont="1" applyBorder="1" applyAlignment="1">
      <alignment horizontal="right"/>
    </xf>
    <xf numFmtId="0" fontId="2" fillId="0" borderId="3" xfId="0" applyFont="1" applyBorder="1" applyAlignment="1">
      <alignment horizontal="right" vertical="center"/>
    </xf>
    <xf numFmtId="0" fontId="2" fillId="0" borderId="3" xfId="0" applyFont="1" applyBorder="1" applyAlignment="1">
      <alignment horizontal="right"/>
    </xf>
    <xf numFmtId="0" fontId="2" fillId="0" borderId="3" xfId="0" applyFont="1" applyBorder="1" applyAlignment="1">
      <alignment horizontal="right" vertical="center" wrapText="1"/>
    </xf>
    <xf numFmtId="0" fontId="0" fillId="2" borderId="2" xfId="0" applyFill="1" applyBorder="1"/>
    <xf numFmtId="0" fontId="1" fillId="9" borderId="3" xfId="0" applyFont="1" applyFill="1" applyBorder="1" applyAlignment="1">
      <alignment horizontal="center" wrapText="1"/>
    </xf>
    <xf numFmtId="0" fontId="1" fillId="10" borderId="3" xfId="0" applyFont="1" applyFill="1" applyBorder="1" applyAlignment="1">
      <alignment horizontal="center" wrapText="1"/>
    </xf>
    <xf numFmtId="0" fontId="0" fillId="0" borderId="0" xfId="0" applyBorder="1" applyAlignment="1"/>
    <xf numFmtId="0" fontId="0" fillId="6" borderId="11" xfId="0" applyFill="1" applyBorder="1" applyAlignment="1">
      <alignment wrapText="1"/>
    </xf>
    <xf numFmtId="0" fontId="0" fillId="6" borderId="11" xfId="0" applyFill="1" applyBorder="1" applyAlignment="1">
      <alignment horizontal="left" wrapText="1"/>
    </xf>
    <xf numFmtId="0" fontId="9" fillId="0" borderId="0" xfId="0" applyFont="1"/>
    <xf numFmtId="0" fontId="0" fillId="6" borderId="4" xfId="0" applyFill="1" applyBorder="1" applyAlignment="1">
      <alignment horizontal="left" wrapText="1"/>
    </xf>
    <xf numFmtId="0" fontId="1" fillId="6" borderId="4" xfId="0" applyFont="1" applyFill="1" applyBorder="1" applyAlignment="1">
      <alignment horizontal="right" vertical="center"/>
    </xf>
    <xf numFmtId="0" fontId="0" fillId="0" borderId="0" xfId="0" applyAlignment="1">
      <alignment wrapText="1"/>
    </xf>
    <xf numFmtId="0" fontId="16" fillId="11" borderId="12" xfId="0" applyFont="1" applyFill="1" applyBorder="1" applyAlignment="1">
      <alignment horizontal="left"/>
    </xf>
    <xf numFmtId="0" fontId="0" fillId="11" borderId="13" xfId="0" applyFill="1" applyBorder="1" applyAlignment="1">
      <alignment wrapText="1"/>
    </xf>
    <xf numFmtId="0" fontId="1" fillId="6" borderId="4" xfId="0" applyFont="1" applyFill="1" applyBorder="1" applyAlignment="1">
      <alignment horizontal="right" vertical="center" wrapText="1"/>
    </xf>
    <xf numFmtId="0" fontId="0" fillId="6" borderId="11" xfId="0" applyFill="1" applyBorder="1" applyAlignment="1">
      <alignment horizontal="left" vertical="top" wrapText="1"/>
    </xf>
    <xf numFmtId="164" fontId="17" fillId="11" borderId="17" xfId="0" applyNumberFormat="1" applyFont="1" applyFill="1" applyBorder="1" applyAlignment="1">
      <alignment horizontal="left" wrapText="1"/>
    </xf>
    <xf numFmtId="164" fontId="17" fillId="11" borderId="15" xfId="0" applyNumberFormat="1" applyFont="1" applyFill="1" applyBorder="1" applyAlignment="1">
      <alignment horizontal="left" wrapText="1"/>
    </xf>
    <xf numFmtId="0" fontId="0" fillId="0" borderId="1" xfId="0" applyFont="1" applyFill="1" applyBorder="1" applyAlignment="1">
      <alignment horizontal="center" wrapText="1"/>
    </xf>
    <xf numFmtId="0" fontId="0" fillId="0" borderId="0" xfId="0"/>
    <xf numFmtId="0" fontId="1" fillId="0" borderId="3" xfId="0" applyFont="1" applyFill="1" applyBorder="1" applyAlignment="1">
      <alignment horizontal="center" wrapText="1"/>
    </xf>
    <xf numFmtId="0" fontId="0" fillId="0" borderId="3" xfId="0" applyFont="1" applyFill="1" applyBorder="1" applyAlignment="1">
      <alignment horizontal="center" wrapText="1"/>
    </xf>
    <xf numFmtId="0" fontId="0" fillId="0" borderId="17" xfId="0" applyBorder="1" applyAlignment="1">
      <alignment horizontal="right"/>
    </xf>
    <xf numFmtId="0" fontId="1" fillId="0" borderId="13" xfId="0" applyFont="1" applyFill="1" applyBorder="1" applyAlignment="1">
      <alignment horizontal="left"/>
    </xf>
    <xf numFmtId="0" fontId="0" fillId="6" borderId="0" xfId="0" applyFill="1"/>
    <xf numFmtId="0" fontId="0" fillId="6" borderId="0" xfId="0" applyFill="1" applyAlignment="1">
      <alignment wrapText="1"/>
    </xf>
    <xf numFmtId="0" fontId="0" fillId="6" borderId="0" xfId="0" applyFill="1" applyAlignment="1">
      <alignment horizontal="right"/>
    </xf>
    <xf numFmtId="0" fontId="2" fillId="0" borderId="11" xfId="0" applyFont="1" applyFill="1" applyBorder="1" applyAlignment="1">
      <alignment horizontal="right"/>
    </xf>
    <xf numFmtId="0" fontId="0" fillId="0" borderId="15" xfId="0" applyFill="1" applyBorder="1" applyAlignment="1">
      <alignment horizontal="right"/>
    </xf>
    <xf numFmtId="0" fontId="16" fillId="0" borderId="1" xfId="0" applyFont="1" applyBorder="1" applyAlignment="1">
      <alignment horizontal="right"/>
    </xf>
    <xf numFmtId="0" fontId="16" fillId="0" borderId="15" xfId="0" applyFont="1" applyFill="1" applyBorder="1" applyAlignment="1">
      <alignment horizontal="right"/>
    </xf>
    <xf numFmtId="0" fontId="9" fillId="6" borderId="0" xfId="0" applyFont="1" applyFill="1"/>
    <xf numFmtId="164" fontId="8" fillId="11" borderId="13" xfId="0" applyNumberFormat="1" applyFont="1" applyFill="1" applyBorder="1" applyAlignment="1">
      <alignment horizontal="left" wrapText="1"/>
    </xf>
    <xf numFmtId="0" fontId="21" fillId="11" borderId="12" xfId="0" applyFont="1" applyFill="1" applyBorder="1" applyAlignment="1">
      <alignment horizontal="right"/>
    </xf>
    <xf numFmtId="0" fontId="9" fillId="11" borderId="16" xfId="0" applyFont="1" applyFill="1" applyBorder="1" applyAlignment="1">
      <alignment horizontal="right"/>
    </xf>
    <xf numFmtId="0" fontId="9" fillId="11" borderId="14" xfId="0" applyFont="1" applyFill="1" applyBorder="1" applyAlignment="1">
      <alignment horizontal="right"/>
    </xf>
    <xf numFmtId="0" fontId="0" fillId="0" borderId="0" xfId="0" applyFill="1"/>
    <xf numFmtId="0" fontId="0" fillId="0" borderId="0" xfId="0"/>
    <xf numFmtId="17" fontId="1" fillId="0" borderId="15" xfId="0" applyNumberFormat="1" applyFont="1" applyFill="1" applyBorder="1"/>
    <xf numFmtId="0" fontId="0" fillId="0" borderId="15" xfId="0" applyFill="1" applyBorder="1"/>
    <xf numFmtId="17" fontId="1" fillId="0" borderId="17" xfId="0" applyNumberFormat="1" applyFont="1" applyBorder="1"/>
    <xf numFmtId="0" fontId="0" fillId="0" borderId="17" xfId="0" applyFill="1" applyBorder="1"/>
    <xf numFmtId="0" fontId="1" fillId="0" borderId="13" xfId="0" applyFont="1" applyFill="1" applyBorder="1"/>
    <xf numFmtId="0" fontId="0" fillId="0" borderId="17" xfId="0" applyBorder="1"/>
    <xf numFmtId="0" fontId="1" fillId="0" borderId="3" xfId="0" applyFont="1" applyFill="1" applyBorder="1" applyAlignment="1">
      <alignment horizontal="center" wrapText="1"/>
    </xf>
    <xf numFmtId="0" fontId="0" fillId="0" borderId="0" xfId="0"/>
    <xf numFmtId="0" fontId="0" fillId="0" borderId="0" xfId="0" applyFill="1"/>
    <xf numFmtId="0" fontId="0" fillId="0" borderId="0" xfId="0" applyFill="1" applyBorder="1"/>
    <xf numFmtId="17" fontId="1" fillId="0" borderId="17" xfId="0" applyNumberFormat="1" applyFont="1" applyFill="1" applyBorder="1"/>
    <xf numFmtId="0" fontId="0" fillId="0" borderId="17" xfId="0" applyFill="1" applyBorder="1" applyAlignment="1">
      <alignment horizontal="right"/>
    </xf>
    <xf numFmtId="17" fontId="1" fillId="0" borderId="0" xfId="0" applyNumberFormat="1" applyFont="1" applyFill="1" applyBorder="1"/>
    <xf numFmtId="0" fontId="0" fillId="0" borderId="16" xfId="0" applyFill="1" applyBorder="1"/>
    <xf numFmtId="0" fontId="1" fillId="0" borderId="3" xfId="0" applyFont="1" applyFill="1" applyBorder="1" applyAlignment="1">
      <alignment horizontal="center" wrapText="1"/>
    </xf>
    <xf numFmtId="0" fontId="0" fillId="0" borderId="15" xfId="0" applyFill="1" applyBorder="1" applyAlignment="1">
      <alignment horizontal="center"/>
    </xf>
    <xf numFmtId="0" fontId="1" fillId="0" borderId="3" xfId="0" applyFont="1" applyFill="1" applyBorder="1" applyAlignment="1">
      <alignment horizontal="center" wrapText="1"/>
    </xf>
    <xf numFmtId="0" fontId="18" fillId="0" borderId="5" xfId="0" quotePrefix="1" applyFont="1" applyBorder="1" applyAlignment="1">
      <alignment horizontal="left" vertical="top"/>
    </xf>
    <xf numFmtId="0" fontId="18" fillId="0" borderId="11" xfId="0" applyFont="1" applyBorder="1" applyAlignment="1">
      <alignment horizontal="left" vertical="top"/>
    </xf>
    <xf numFmtId="0" fontId="0" fillId="0" borderId="14" xfId="0" applyFill="1" applyBorder="1" applyAlignment="1">
      <alignment horizontal="center"/>
    </xf>
    <xf numFmtId="0" fontId="0" fillId="0" borderId="15" xfId="0" applyFill="1" applyBorder="1" applyAlignment="1">
      <alignment horizontal="center"/>
    </xf>
    <xf numFmtId="0" fontId="23" fillId="12" borderId="5" xfId="0" applyFont="1" applyFill="1" applyBorder="1" applyAlignment="1">
      <alignment horizontal="left"/>
    </xf>
    <xf numFmtId="0" fontId="23" fillId="12" borderId="11" xfId="0" applyFont="1" applyFill="1" applyBorder="1" applyAlignment="1">
      <alignment horizontal="left"/>
    </xf>
    <xf numFmtId="0" fontId="18" fillId="0" borderId="5" xfId="0" quotePrefix="1" applyFont="1" applyBorder="1" applyAlignment="1">
      <alignment horizontal="left" vertical="top" wrapText="1"/>
    </xf>
    <xf numFmtId="0" fontId="23" fillId="10" borderId="5" xfId="0" applyFont="1" applyFill="1" applyBorder="1" applyAlignment="1">
      <alignment horizontal="left"/>
    </xf>
    <xf numFmtId="0" fontId="23" fillId="10" borderId="11" xfId="0" applyFont="1" applyFill="1" applyBorder="1" applyAlignment="1">
      <alignment horizontal="left"/>
    </xf>
    <xf numFmtId="0" fontId="1" fillId="11" borderId="5" xfId="0" applyFont="1" applyFill="1" applyBorder="1" applyAlignment="1">
      <alignment horizontal="left"/>
    </xf>
    <xf numFmtId="0" fontId="1" fillId="11" borderId="11" xfId="0" applyFont="1" applyFill="1" applyBorder="1" applyAlignment="1">
      <alignment horizontal="left"/>
    </xf>
    <xf numFmtId="0" fontId="0" fillId="11" borderId="14" xfId="0" applyFont="1" applyFill="1" applyBorder="1" applyAlignment="1">
      <alignment vertical="center" wrapText="1"/>
    </xf>
    <xf numFmtId="0" fontId="0" fillId="11" borderId="15" xfId="0" applyFont="1" applyFill="1" applyBorder="1" applyAlignment="1">
      <alignment vertical="center" wrapText="1"/>
    </xf>
    <xf numFmtId="0" fontId="14" fillId="11" borderId="12" xfId="0" applyFont="1" applyFill="1" applyBorder="1" applyAlignment="1">
      <alignment horizontal="left"/>
    </xf>
    <xf numFmtId="0" fontId="14" fillId="11" borderId="13" xfId="0" applyFont="1" applyFill="1" applyBorder="1" applyAlignment="1">
      <alignment horizontal="left"/>
    </xf>
    <xf numFmtId="0" fontId="23" fillId="11" borderId="5" xfId="0" applyFont="1" applyFill="1" applyBorder="1" applyAlignment="1">
      <alignment horizontal="left"/>
    </xf>
    <xf numFmtId="0" fontId="23" fillId="11" borderId="11" xfId="0" applyFont="1" applyFill="1" applyBorder="1" applyAlignment="1">
      <alignment horizontal="left"/>
    </xf>
    <xf numFmtId="0" fontId="1" fillId="0" borderId="3" xfId="0" applyFont="1" applyFill="1" applyBorder="1" applyAlignment="1">
      <alignment horizontal="center" wrapText="1"/>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1" xfId="0" applyFont="1" applyBorder="1" applyAlignment="1">
      <alignment horizontal="center" vertical="center" wrapText="1"/>
    </xf>
    <xf numFmtId="0" fontId="1" fillId="0" borderId="1" xfId="0" applyFont="1" applyFill="1" applyBorder="1" applyAlignment="1">
      <alignment horizontal="center" wrapText="1"/>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 fillId="0" borderId="3" xfId="0" applyFont="1" applyBorder="1" applyAlignment="1">
      <alignment horizontal="center"/>
    </xf>
    <xf numFmtId="0" fontId="13" fillId="0" borderId="3" xfId="0" applyFont="1" applyFill="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0" xfId="0" applyFont="1" applyFill="1" applyBorder="1" applyAlignment="1">
      <alignment horizontal="center" wrapText="1"/>
    </xf>
    <xf numFmtId="0" fontId="1" fillId="4" borderId="3" xfId="0" applyFont="1" applyFill="1" applyBorder="1" applyAlignment="1">
      <alignment horizontal="center" wrapText="1"/>
    </xf>
    <xf numFmtId="0" fontId="1" fillId="9" borderId="3" xfId="0" applyFont="1" applyFill="1" applyBorder="1" applyAlignment="1">
      <alignment horizontal="center" wrapText="1"/>
    </xf>
    <xf numFmtId="0" fontId="1" fillId="10" borderId="3" xfId="0" applyFont="1" applyFill="1" applyBorder="1" applyAlignment="1">
      <alignment horizontal="center" wrapText="1"/>
    </xf>
    <xf numFmtId="0" fontId="1" fillId="10" borderId="1" xfId="0" applyFont="1" applyFill="1" applyBorder="1" applyAlignment="1">
      <alignment horizontal="center" wrapText="1"/>
    </xf>
    <xf numFmtId="0" fontId="1" fillId="0" borderId="3" xfId="0" applyFont="1" applyFill="1" applyBorder="1" applyAlignment="1">
      <alignment horizontal="center"/>
    </xf>
    <xf numFmtId="0" fontId="1" fillId="9" borderId="1" xfId="0" applyFont="1" applyFill="1" applyBorder="1" applyAlignment="1">
      <alignment horizontal="center" wrapText="1"/>
    </xf>
    <xf numFmtId="0" fontId="1" fillId="8" borderId="1" xfId="0" applyFont="1" applyFill="1" applyBorder="1" applyAlignment="1">
      <alignment horizontal="center"/>
    </xf>
    <xf numFmtId="0" fontId="1" fillId="7" borderId="1" xfId="0" applyFont="1" applyFill="1" applyBorder="1" applyAlignment="1">
      <alignment horizontal="center"/>
    </xf>
    <xf numFmtId="0" fontId="1" fillId="0" borderId="1" xfId="0" applyFont="1" applyFill="1" applyBorder="1" applyAlignment="1">
      <alignment horizontal="center"/>
    </xf>
    <xf numFmtId="0" fontId="22" fillId="0" borderId="5"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1" xfId="0" applyFont="1" applyFill="1" applyBorder="1" applyAlignment="1">
      <alignment horizontal="center" vertical="center"/>
    </xf>
    <xf numFmtId="0" fontId="0" fillId="0" borderId="0" xfId="0" applyFill="1" applyBorder="1" applyAlignment="1">
      <alignment horizontal="right"/>
    </xf>
    <xf numFmtId="0" fontId="0" fillId="0" borderId="1" xfId="0" applyFill="1" applyBorder="1" applyAlignment="1">
      <alignment horizontal="right"/>
    </xf>
    <xf numFmtId="0" fontId="0" fillId="0" borderId="1" xfId="0" applyFont="1" applyFill="1" applyBorder="1" applyAlignment="1">
      <alignment horizontal="right" wrapText="1"/>
    </xf>
    <xf numFmtId="0" fontId="0" fillId="0" borderId="0" xfId="0" applyFont="1" applyFill="1" applyBorder="1" applyAlignment="1">
      <alignment horizontal="right" wrapText="1"/>
    </xf>
    <xf numFmtId="0" fontId="0" fillId="0" borderId="0" xfId="0" applyFill="1" applyAlignment="1">
      <alignment horizontal="right"/>
    </xf>
    <xf numFmtId="0" fontId="0" fillId="0" borderId="2" xfId="0" applyFill="1" applyBorder="1" applyAlignment="1">
      <alignment horizontal="right"/>
    </xf>
    <xf numFmtId="0" fontId="0" fillId="11" borderId="0" xfId="0" applyFill="1" applyBorder="1" applyAlignment="1">
      <alignment horizontal="right"/>
    </xf>
    <xf numFmtId="17" fontId="1" fillId="0" borderId="13" xfId="0" applyNumberFormat="1" applyFont="1" applyFill="1" applyBorder="1"/>
    <xf numFmtId="0" fontId="0" fillId="0" borderId="11" xfId="0" applyFont="1" applyFill="1" applyBorder="1" applyAlignment="1">
      <alignment horizontal="center" wrapText="1"/>
    </xf>
    <xf numFmtId="0" fontId="0" fillId="0" borderId="13" xfId="0" applyFill="1" applyBorder="1" applyAlignment="1">
      <alignment horizontal="right"/>
    </xf>
    <xf numFmtId="17" fontId="0" fillId="0" borderId="17" xfId="0" applyNumberFormat="1" applyFont="1" applyFill="1" applyBorder="1" applyAlignment="1">
      <alignment horizontal="right"/>
    </xf>
    <xf numFmtId="0" fontId="16" fillId="0" borderId="11" xfId="0" applyFont="1" applyFill="1" applyBorder="1" applyAlignment="1">
      <alignment horizontal="left" wrapText="1"/>
    </xf>
    <xf numFmtId="0" fontId="1" fillId="0" borderId="4" xfId="0" applyFont="1" applyFill="1" applyBorder="1" applyAlignment="1">
      <alignment horizontal="left" wrapText="1"/>
    </xf>
    <xf numFmtId="0" fontId="0" fillId="0" borderId="16" xfId="0" applyFill="1" applyBorder="1" applyAlignment="1">
      <alignment horizontal="left"/>
    </xf>
    <xf numFmtId="0" fontId="0" fillId="0" borderId="0" xfId="0" applyFill="1" applyAlignment="1">
      <alignment horizontal="left"/>
    </xf>
    <xf numFmtId="0" fontId="1" fillId="0" borderId="3" xfId="0" applyFont="1" applyFill="1" applyBorder="1" applyAlignment="1">
      <alignment horizontal="left" wrapText="1"/>
    </xf>
    <xf numFmtId="0" fontId="1" fillId="0" borderId="11" xfId="0" applyFont="1" applyFill="1" applyBorder="1" applyAlignment="1">
      <alignment horizontal="left" wrapText="1"/>
    </xf>
    <xf numFmtId="0" fontId="0" fillId="0" borderId="0" xfId="0" applyBorder="1" applyAlignment="1">
      <alignment horizontal="left"/>
    </xf>
    <xf numFmtId="0" fontId="1" fillId="0" borderId="1" xfId="0" applyFont="1" applyFill="1" applyBorder="1" applyAlignment="1">
      <alignment horizontal="left" wrapText="1"/>
    </xf>
    <xf numFmtId="0" fontId="22" fillId="0" borderId="4" xfId="0" applyFont="1" applyFill="1" applyBorder="1" applyAlignment="1">
      <alignment horizontal="center" vertical="center"/>
    </xf>
    <xf numFmtId="0" fontId="0" fillId="0" borderId="15" xfId="0" applyBorder="1" applyAlignment="1">
      <alignment horizontal="right"/>
    </xf>
    <xf numFmtId="0" fontId="0" fillId="0" borderId="11" xfId="0" applyBorder="1"/>
    <xf numFmtId="0" fontId="0" fillId="11" borderId="0" xfId="0" applyFill="1" applyAlignment="1">
      <alignment horizontal="right"/>
    </xf>
    <xf numFmtId="0" fontId="0" fillId="11" borderId="17" xfId="0" applyFill="1" applyBorder="1" applyAlignment="1">
      <alignment horizontal="right"/>
    </xf>
    <xf numFmtId="17" fontId="1" fillId="13" borderId="17" xfId="0" applyNumberFormat="1" applyFont="1" applyFill="1" applyBorder="1"/>
    <xf numFmtId="17" fontId="0" fillId="0" borderId="0" xfId="0" applyNumberFormat="1" applyFont="1" applyFill="1" applyBorder="1" applyAlignment="1">
      <alignment horizontal="left"/>
    </xf>
  </cellXfs>
  <cellStyles count="2">
    <cellStyle name="Normal" xfId="0" builtinId="0"/>
    <cellStyle name="Normal 2" xfId="1"/>
  </cellStyles>
  <dxfs count="8">
    <dxf>
      <numFmt numFmtId="166" formatCode="0.0"/>
    </dxf>
    <dxf>
      <numFmt numFmtId="3" formatCode="#,##0"/>
    </dxf>
    <dxf>
      <font>
        <b val="0"/>
        <i val="0"/>
        <color theme="1" tint="0.499984740745262"/>
      </font>
      <numFmt numFmtId="166" formatCode="0.0"/>
    </dxf>
    <dxf>
      <font>
        <color theme="1" tint="0.499984740745262"/>
      </font>
    </dxf>
    <dxf>
      <numFmt numFmtId="166" formatCode="0.0"/>
    </dxf>
    <dxf>
      <numFmt numFmtId="3" formatCode="#,##0"/>
    </dxf>
    <dxf>
      <font>
        <b val="0"/>
        <i val="0"/>
        <color theme="1" tint="0.499984740745262"/>
      </font>
      <numFmt numFmtId="166" formatCode="0.0"/>
    </dxf>
    <dxf>
      <font>
        <color theme="1"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E53"/>
  <sheetViews>
    <sheetView topLeftCell="A25" workbookViewId="0">
      <selection activeCell="C7" sqref="C7"/>
    </sheetView>
  </sheetViews>
  <sheetFormatPr defaultColWidth="0" defaultRowHeight="15" zeroHeight="1" x14ac:dyDescent="0.25"/>
  <cols>
    <col min="1" max="1" width="5.5703125" style="103" customWidth="1"/>
    <col min="2" max="2" width="28.28515625" style="2" customWidth="1"/>
    <col min="3" max="3" width="86.42578125" style="90" customWidth="1"/>
    <col min="4" max="4" width="7.7109375" style="103" customWidth="1"/>
    <col min="5" max="16384" width="9.140625" hidden="1"/>
  </cols>
  <sheetData>
    <row r="1" spans="1:5" x14ac:dyDescent="0.25">
      <c r="B1" s="105"/>
      <c r="C1" s="104"/>
    </row>
    <row r="2" spans="1:5" ht="21" x14ac:dyDescent="0.35">
      <c r="B2" s="147" t="s">
        <v>209</v>
      </c>
      <c r="C2" s="148"/>
      <c r="E2" s="71"/>
    </row>
    <row r="3" spans="1:5" ht="129.75" customHeight="1" x14ac:dyDescent="0.25">
      <c r="B3" s="145" t="s">
        <v>255</v>
      </c>
      <c r="C3" s="146"/>
      <c r="E3" s="71"/>
    </row>
    <row r="4" spans="1:5" s="71" customFormat="1" x14ac:dyDescent="0.25">
      <c r="A4" s="103"/>
      <c r="B4" s="105"/>
      <c r="C4" s="104"/>
      <c r="D4" s="103"/>
      <c r="E4" s="103"/>
    </row>
    <row r="5" spans="1:5" s="87" customFormat="1" ht="15.75" x14ac:dyDescent="0.25">
      <c r="A5" s="110"/>
      <c r="B5" s="112" t="s">
        <v>272</v>
      </c>
      <c r="C5" s="111">
        <v>41767</v>
      </c>
      <c r="D5" s="110"/>
    </row>
    <row r="6" spans="1:5" s="87" customFormat="1" ht="15.75" x14ac:dyDescent="0.25">
      <c r="A6" s="110"/>
      <c r="B6" s="113" t="s">
        <v>219</v>
      </c>
      <c r="C6" s="95">
        <v>41913</v>
      </c>
      <c r="D6" s="110"/>
    </row>
    <row r="7" spans="1:5" s="87" customFormat="1" ht="15.75" x14ac:dyDescent="0.25">
      <c r="A7" s="110"/>
      <c r="B7" s="114" t="s">
        <v>220</v>
      </c>
      <c r="C7" s="96">
        <v>41698</v>
      </c>
      <c r="D7" s="110"/>
    </row>
    <row r="8" spans="1:5" s="71" customFormat="1" ht="14.25" customHeight="1" x14ac:dyDescent="0.25">
      <c r="A8" s="103"/>
      <c r="B8" s="105"/>
      <c r="C8" s="104"/>
      <c r="D8" s="103"/>
    </row>
    <row r="9" spans="1:5" x14ac:dyDescent="0.25">
      <c r="B9" s="143" t="s">
        <v>234</v>
      </c>
      <c r="C9" s="144"/>
    </row>
    <row r="10" spans="1:5" s="71" customFormat="1" x14ac:dyDescent="0.25">
      <c r="A10" s="103"/>
      <c r="B10" s="89" t="s">
        <v>235</v>
      </c>
      <c r="C10" s="85" t="s">
        <v>236</v>
      </c>
      <c r="D10" s="103"/>
    </row>
    <row r="11" spans="1:5" ht="30" x14ac:dyDescent="0.25">
      <c r="B11" s="89" t="s">
        <v>205</v>
      </c>
      <c r="C11" s="85" t="s">
        <v>256</v>
      </c>
    </row>
    <row r="12" spans="1:5" s="98" customFormat="1" ht="137.25" customHeight="1" x14ac:dyDescent="0.25">
      <c r="A12" s="103"/>
      <c r="B12" s="89" t="s">
        <v>257</v>
      </c>
      <c r="C12" s="86" t="s">
        <v>259</v>
      </c>
      <c r="D12" s="103"/>
    </row>
    <row r="13" spans="1:5" x14ac:dyDescent="0.25">
      <c r="B13" s="89" t="s">
        <v>207</v>
      </c>
      <c r="C13" s="86" t="s">
        <v>215</v>
      </c>
    </row>
    <row r="14" spans="1:5" s="71" customFormat="1" ht="137.25" customHeight="1" x14ac:dyDescent="0.25">
      <c r="A14" s="103"/>
      <c r="B14" s="93" t="s">
        <v>224</v>
      </c>
      <c r="C14" s="86" t="s">
        <v>228</v>
      </c>
      <c r="D14" s="103"/>
    </row>
    <row r="15" spans="1:5" s="71" customFormat="1" ht="64.5" customHeight="1" x14ac:dyDescent="0.25">
      <c r="A15" s="103"/>
      <c r="B15" s="93" t="s">
        <v>227</v>
      </c>
      <c r="C15" s="94" t="s">
        <v>229</v>
      </c>
      <c r="D15" s="103"/>
    </row>
    <row r="16" spans="1:5" ht="37.5" customHeight="1" x14ac:dyDescent="0.25">
      <c r="B16" s="89" t="s">
        <v>218</v>
      </c>
      <c r="C16" s="88" t="s">
        <v>248</v>
      </c>
    </row>
    <row r="17" spans="1:4" s="71" customFormat="1" x14ac:dyDescent="0.25">
      <c r="A17" s="103"/>
      <c r="B17" s="89" t="s">
        <v>225</v>
      </c>
      <c r="C17" s="86" t="s">
        <v>226</v>
      </c>
      <c r="D17" s="103"/>
    </row>
    <row r="18" spans="1:4" x14ac:dyDescent="0.25">
      <c r="B18" s="89" t="s">
        <v>1</v>
      </c>
      <c r="C18" s="86" t="s">
        <v>210</v>
      </c>
    </row>
    <row r="19" spans="1:4" x14ac:dyDescent="0.25">
      <c r="B19" s="89" t="s">
        <v>216</v>
      </c>
      <c r="C19" s="86" t="s">
        <v>217</v>
      </c>
    </row>
    <row r="20" spans="1:4" x14ac:dyDescent="0.25">
      <c r="B20" s="89" t="s">
        <v>204</v>
      </c>
      <c r="C20" s="86" t="s">
        <v>214</v>
      </c>
    </row>
    <row r="21" spans="1:4" ht="30" x14ac:dyDescent="0.25">
      <c r="B21" s="89" t="s">
        <v>206</v>
      </c>
      <c r="C21" s="86" t="s">
        <v>221</v>
      </c>
    </row>
    <row r="22" spans="1:4" s="71" customFormat="1" x14ac:dyDescent="0.25">
      <c r="A22" s="103"/>
      <c r="B22" s="89" t="s">
        <v>237</v>
      </c>
      <c r="C22" s="86" t="s">
        <v>238</v>
      </c>
      <c r="D22" s="103"/>
    </row>
    <row r="23" spans="1:4" s="71" customFormat="1" ht="30" x14ac:dyDescent="0.25">
      <c r="A23" s="103"/>
      <c r="B23" s="89" t="s">
        <v>208</v>
      </c>
      <c r="C23" s="86" t="s">
        <v>247</v>
      </c>
      <c r="D23" s="103"/>
    </row>
    <row r="24" spans="1:4" s="71" customFormat="1" x14ac:dyDescent="0.25">
      <c r="A24" s="103"/>
      <c r="B24" s="89" t="s">
        <v>102</v>
      </c>
      <c r="C24" s="86" t="s">
        <v>246</v>
      </c>
      <c r="D24" s="103"/>
    </row>
    <row r="25" spans="1:4" s="98" customFormat="1" ht="30" x14ac:dyDescent="0.25">
      <c r="A25" s="103"/>
      <c r="B25" s="89" t="s">
        <v>265</v>
      </c>
      <c r="C25" s="86" t="s">
        <v>266</v>
      </c>
      <c r="D25" s="103"/>
    </row>
    <row r="26" spans="1:4" x14ac:dyDescent="0.25">
      <c r="B26" s="89" t="s">
        <v>13</v>
      </c>
      <c r="C26" s="86" t="s">
        <v>222</v>
      </c>
    </row>
    <row r="27" spans="1:4" s="71" customFormat="1" x14ac:dyDescent="0.25">
      <c r="A27" s="103"/>
      <c r="B27" s="89" t="s">
        <v>239</v>
      </c>
      <c r="C27" s="86" t="s">
        <v>240</v>
      </c>
      <c r="D27" s="103"/>
    </row>
    <row r="28" spans="1:4" s="71" customFormat="1" x14ac:dyDescent="0.25">
      <c r="A28" s="103"/>
      <c r="B28" s="89" t="s">
        <v>242</v>
      </c>
      <c r="C28" s="86" t="s">
        <v>244</v>
      </c>
      <c r="D28" s="103"/>
    </row>
    <row r="29" spans="1:4" s="71" customFormat="1" x14ac:dyDescent="0.25">
      <c r="A29" s="103"/>
      <c r="B29" s="89" t="s">
        <v>243</v>
      </c>
      <c r="C29" s="86" t="s">
        <v>245</v>
      </c>
      <c r="D29" s="103"/>
    </row>
    <row r="30" spans="1:4" x14ac:dyDescent="0.25">
      <c r="B30" s="89" t="s">
        <v>0</v>
      </c>
      <c r="C30" s="86" t="s">
        <v>212</v>
      </c>
    </row>
    <row r="31" spans="1:4" s="71" customFormat="1" x14ac:dyDescent="0.25">
      <c r="A31" s="103"/>
      <c r="B31" s="89" t="s">
        <v>230</v>
      </c>
      <c r="C31" s="86" t="s">
        <v>231</v>
      </c>
      <c r="D31" s="103"/>
    </row>
    <row r="32" spans="1:4" ht="29.25" customHeight="1" x14ac:dyDescent="0.25">
      <c r="B32" s="93" t="s">
        <v>258</v>
      </c>
      <c r="C32" s="86" t="s">
        <v>249</v>
      </c>
    </row>
    <row r="33" spans="1:4" s="71" customFormat="1" x14ac:dyDescent="0.25">
      <c r="A33" s="103"/>
      <c r="B33" s="93" t="s">
        <v>232</v>
      </c>
      <c r="C33" s="86" t="s">
        <v>233</v>
      </c>
      <c r="D33" s="103"/>
    </row>
    <row r="34" spans="1:4" s="71" customFormat="1" ht="13.5" customHeight="1" x14ac:dyDescent="0.25">
      <c r="A34" s="103"/>
      <c r="B34" s="89" t="s">
        <v>2</v>
      </c>
      <c r="C34" s="86" t="s">
        <v>213</v>
      </c>
      <c r="D34" s="103"/>
    </row>
    <row r="35" spans="1:4" s="71" customFormat="1" ht="13.5" customHeight="1" x14ac:dyDescent="0.25">
      <c r="A35" s="103"/>
      <c r="B35" s="89" t="s">
        <v>250</v>
      </c>
      <c r="C35" s="86" t="s">
        <v>254</v>
      </c>
      <c r="D35" s="103"/>
    </row>
    <row r="36" spans="1:4" s="71" customFormat="1" ht="27.75" customHeight="1" x14ac:dyDescent="0.25">
      <c r="A36" s="103"/>
      <c r="B36" s="89" t="s">
        <v>251</v>
      </c>
      <c r="C36" s="86" t="s">
        <v>252</v>
      </c>
      <c r="D36" s="103"/>
    </row>
    <row r="37" spans="1:4" x14ac:dyDescent="0.25">
      <c r="B37" s="89" t="s">
        <v>16</v>
      </c>
      <c r="C37" s="86" t="s">
        <v>211</v>
      </c>
    </row>
    <row r="38" spans="1:4" hidden="1" x14ac:dyDescent="0.25">
      <c r="B38" s="91" t="s">
        <v>223</v>
      </c>
      <c r="C38" s="92"/>
    </row>
    <row r="39" spans="1:4" ht="157.5" hidden="1" customHeight="1" x14ac:dyDescent="0.25">
      <c r="B39" s="136"/>
      <c r="C39" s="137"/>
    </row>
    <row r="40" spans="1:4" x14ac:dyDescent="0.25">
      <c r="B40" s="105"/>
      <c r="C40" s="104"/>
    </row>
    <row r="41" spans="1:4" x14ac:dyDescent="0.25">
      <c r="B41" s="143" t="s">
        <v>263</v>
      </c>
      <c r="C41" s="144"/>
    </row>
    <row r="42" spans="1:4" s="98" customFormat="1" x14ac:dyDescent="0.25">
      <c r="A42" s="103"/>
      <c r="B42" s="149" t="s">
        <v>264</v>
      </c>
      <c r="C42" s="150"/>
      <c r="D42" s="103"/>
    </row>
    <row r="43" spans="1:4" s="98" customFormat="1" ht="46.5" customHeight="1" x14ac:dyDescent="0.25">
      <c r="A43" s="103"/>
      <c r="B43" s="140" t="s">
        <v>282</v>
      </c>
      <c r="C43" s="135"/>
      <c r="D43" s="103"/>
    </row>
    <row r="44" spans="1:4" x14ac:dyDescent="0.25">
      <c r="B44" s="138" t="s">
        <v>273</v>
      </c>
      <c r="C44" s="139"/>
    </row>
    <row r="45" spans="1:4" ht="56.25" customHeight="1" x14ac:dyDescent="0.25">
      <c r="B45" s="140" t="s">
        <v>283</v>
      </c>
      <c r="C45" s="135"/>
    </row>
    <row r="46" spans="1:4" s="71" customFormat="1" x14ac:dyDescent="0.25">
      <c r="A46" s="103"/>
      <c r="B46" s="141" t="s">
        <v>267</v>
      </c>
      <c r="C46" s="142"/>
      <c r="D46" s="103"/>
    </row>
    <row r="47" spans="1:4" s="71" customFormat="1" ht="24" customHeight="1" x14ac:dyDescent="0.25">
      <c r="A47" s="103"/>
      <c r="B47" s="134" t="s">
        <v>281</v>
      </c>
      <c r="C47" s="135"/>
      <c r="D47" s="103"/>
    </row>
    <row r="48" spans="1:4" s="71" customFormat="1" ht="17.25" customHeight="1" x14ac:dyDescent="0.25">
      <c r="A48" s="103"/>
      <c r="B48" s="103"/>
      <c r="C48" s="103"/>
      <c r="D48" s="103"/>
    </row>
    <row r="49" hidden="1" x14ac:dyDescent="0.25"/>
    <row r="50" hidden="1" x14ac:dyDescent="0.25"/>
    <row r="51" hidden="1" x14ac:dyDescent="0.25"/>
    <row r="52" x14ac:dyDescent="0.25"/>
    <row r="53" x14ac:dyDescent="0.25"/>
  </sheetData>
  <sortState ref="B11:I22">
    <sortCondition ref="B11"/>
  </sortState>
  <mergeCells count="11">
    <mergeCell ref="B9:C9"/>
    <mergeCell ref="B3:C3"/>
    <mergeCell ref="B2:C2"/>
    <mergeCell ref="B42:C42"/>
    <mergeCell ref="B43:C43"/>
    <mergeCell ref="B47:C47"/>
    <mergeCell ref="B39:C39"/>
    <mergeCell ref="B44:C44"/>
    <mergeCell ref="B45:C45"/>
    <mergeCell ref="B46:C46"/>
    <mergeCell ref="B41:C41"/>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I270"/>
  <sheetViews>
    <sheetView tabSelected="1" zoomScale="120" zoomScaleNormal="120" zoomScaleSheetLayoutView="85" workbookViewId="0">
      <selection activeCell="A33" sqref="A33:A34"/>
    </sheetView>
  </sheetViews>
  <sheetFormatPr defaultColWidth="9.140625" defaultRowHeight="15" x14ac:dyDescent="0.25"/>
  <cols>
    <col min="1" max="1" width="42.85546875" style="13" bestFit="1" customWidth="1"/>
    <col min="2" max="2" width="14.7109375" style="13" customWidth="1"/>
    <col min="3" max="9" width="14.7109375" style="72" customWidth="1"/>
    <col min="10" max="10" width="9.140625" style="13" customWidth="1"/>
    <col min="11" max="16384" width="9.140625" style="13"/>
  </cols>
  <sheetData>
    <row r="1" spans="1:9" s="84" customFormat="1" ht="38.25" customHeight="1" x14ac:dyDescent="0.25">
      <c r="A1" s="108"/>
      <c r="B1" s="152" t="s">
        <v>293</v>
      </c>
      <c r="C1" s="153"/>
      <c r="D1" s="153"/>
      <c r="E1" s="153"/>
      <c r="F1" s="153"/>
      <c r="G1" s="153"/>
      <c r="H1" s="153"/>
      <c r="I1" s="154"/>
    </row>
    <row r="2" spans="1:9" s="72" customFormat="1" ht="60" hidden="1" customHeight="1" x14ac:dyDescent="0.25">
      <c r="A2" s="80" t="s">
        <v>202</v>
      </c>
      <c r="B2" s="74" t="s">
        <v>167</v>
      </c>
      <c r="C2" s="74" t="s">
        <v>158</v>
      </c>
      <c r="D2" s="74" t="s">
        <v>168</v>
      </c>
      <c r="E2" s="133" t="s">
        <v>166</v>
      </c>
      <c r="F2" s="99" t="s">
        <v>164</v>
      </c>
      <c r="G2" s="133" t="s">
        <v>165</v>
      </c>
      <c r="H2" s="99" t="s">
        <v>171</v>
      </c>
      <c r="I2" s="133" t="s">
        <v>172</v>
      </c>
    </row>
    <row r="3" spans="1:9" s="6" customFormat="1" ht="27" hidden="1" customHeight="1" x14ac:dyDescent="0.25">
      <c r="A3" s="79" t="s">
        <v>132</v>
      </c>
      <c r="B3" s="158" t="s">
        <v>193</v>
      </c>
      <c r="C3" s="158"/>
      <c r="D3" s="158"/>
      <c r="E3" s="158"/>
      <c r="F3" s="151"/>
      <c r="G3" s="151"/>
      <c r="H3" s="151"/>
      <c r="I3" s="151"/>
    </row>
    <row r="4" spans="1:9" s="192" customFormat="1" ht="63.75" customHeight="1" x14ac:dyDescent="0.25">
      <c r="A4" s="186"/>
      <c r="B4" s="190" t="s">
        <v>291</v>
      </c>
      <c r="C4" s="190" t="s">
        <v>292</v>
      </c>
      <c r="D4" s="190" t="s">
        <v>274</v>
      </c>
      <c r="E4" s="190" t="s">
        <v>268</v>
      </c>
      <c r="F4" s="190" t="s">
        <v>275</v>
      </c>
      <c r="G4" s="190" t="s">
        <v>276</v>
      </c>
      <c r="H4" s="190" t="s">
        <v>277</v>
      </c>
      <c r="I4" s="191" t="s">
        <v>278</v>
      </c>
    </row>
    <row r="5" spans="1:9" x14ac:dyDescent="0.25">
      <c r="A5" s="196"/>
      <c r="B5" s="64" t="s">
        <v>9</v>
      </c>
      <c r="C5" s="64" t="s">
        <v>9</v>
      </c>
      <c r="D5" s="64" t="s">
        <v>9</v>
      </c>
      <c r="E5" s="64" t="s">
        <v>9</v>
      </c>
      <c r="F5" s="64" t="s">
        <v>9</v>
      </c>
      <c r="G5" s="64" t="s">
        <v>9</v>
      </c>
      <c r="H5" s="100" t="s">
        <v>9</v>
      </c>
      <c r="I5" s="183" t="s">
        <v>9</v>
      </c>
    </row>
    <row r="6" spans="1:9" s="72" customFormat="1" x14ac:dyDescent="0.25">
      <c r="A6" s="119" t="s">
        <v>106</v>
      </c>
      <c r="B6" s="2">
        <v>5213</v>
      </c>
      <c r="C6" s="2">
        <v>408</v>
      </c>
      <c r="D6" s="2">
        <v>4805</v>
      </c>
      <c r="E6" s="2">
        <v>4273</v>
      </c>
      <c r="F6" s="2">
        <v>608</v>
      </c>
      <c r="G6" s="2">
        <v>549</v>
      </c>
      <c r="H6" s="2">
        <v>4197</v>
      </c>
      <c r="I6" s="101">
        <v>3724</v>
      </c>
    </row>
    <row r="7" spans="1:9" s="72" customFormat="1" x14ac:dyDescent="0.25">
      <c r="A7" s="127"/>
      <c r="B7" s="175"/>
      <c r="C7" s="175"/>
      <c r="D7" s="175"/>
      <c r="E7" s="175"/>
      <c r="F7" s="175"/>
      <c r="G7" s="175"/>
      <c r="H7" s="175"/>
      <c r="I7" s="128"/>
    </row>
    <row r="8" spans="1:9" s="125" customFormat="1" x14ac:dyDescent="0.25">
      <c r="A8" s="102" t="s">
        <v>18</v>
      </c>
      <c r="B8" s="180"/>
      <c r="C8" s="180"/>
      <c r="D8" s="180"/>
      <c r="E8" s="180"/>
      <c r="F8" s="180"/>
      <c r="G8" s="180"/>
      <c r="H8" s="180"/>
      <c r="I8" s="184"/>
    </row>
    <row r="9" spans="1:9" s="124" customFormat="1" x14ac:dyDescent="0.25">
      <c r="A9" s="101" t="s">
        <v>3</v>
      </c>
      <c r="B9" s="2">
        <v>2018</v>
      </c>
      <c r="C9" s="2">
        <v>138</v>
      </c>
      <c r="D9" s="2">
        <v>1880</v>
      </c>
      <c r="E9" s="2">
        <v>1688</v>
      </c>
      <c r="F9" s="2">
        <v>241</v>
      </c>
      <c r="G9" s="2">
        <v>216</v>
      </c>
      <c r="H9" s="2">
        <v>1639</v>
      </c>
      <c r="I9" s="101">
        <v>1472</v>
      </c>
    </row>
    <row r="10" spans="1:9" s="124" customFormat="1" x14ac:dyDescent="0.25">
      <c r="A10" s="101" t="s">
        <v>4</v>
      </c>
      <c r="B10" s="2">
        <v>3195</v>
      </c>
      <c r="C10" s="2">
        <v>270</v>
      </c>
      <c r="D10" s="2">
        <v>2925</v>
      </c>
      <c r="E10" s="2">
        <v>2585</v>
      </c>
      <c r="F10" s="2">
        <v>367</v>
      </c>
      <c r="G10" s="2">
        <v>333</v>
      </c>
      <c r="H10" s="2">
        <v>2558</v>
      </c>
      <c r="I10" s="101">
        <v>2252</v>
      </c>
    </row>
    <row r="11" spans="1:9" s="124" customFormat="1" x14ac:dyDescent="0.25">
      <c r="A11" s="119" t="s">
        <v>286</v>
      </c>
      <c r="B11" s="2">
        <f t="shared" ref="B11:C11" si="0">SUM(B9:B10)</f>
        <v>5213</v>
      </c>
      <c r="C11" s="2">
        <f t="shared" si="0"/>
        <v>408</v>
      </c>
      <c r="D11" s="2">
        <f t="shared" ref="D11:E11" si="1">SUM(D9:D10)</f>
        <v>4805</v>
      </c>
      <c r="E11" s="2">
        <f t="shared" si="1"/>
        <v>4273</v>
      </c>
      <c r="F11" s="2">
        <f t="shared" ref="F11:G11" si="2">SUM(F9:F10)</f>
        <v>608</v>
      </c>
      <c r="G11" s="2">
        <f t="shared" si="2"/>
        <v>549</v>
      </c>
      <c r="H11" s="2">
        <f t="shared" ref="H11:I11" si="3">SUM(H9:H10)</f>
        <v>4197</v>
      </c>
      <c r="I11" s="101">
        <f t="shared" si="3"/>
        <v>3724</v>
      </c>
    </row>
    <row r="12" spans="1:9" s="125" customFormat="1" x14ac:dyDescent="0.25">
      <c r="A12" s="120"/>
      <c r="B12" s="179"/>
      <c r="C12" s="179"/>
      <c r="D12" s="179"/>
      <c r="E12" s="179"/>
      <c r="F12" s="179"/>
      <c r="G12" s="179"/>
      <c r="H12" s="179"/>
      <c r="I12" s="128"/>
    </row>
    <row r="13" spans="1:9" s="125" customFormat="1" x14ac:dyDescent="0.25">
      <c r="A13" s="102" t="s">
        <v>19</v>
      </c>
      <c r="B13" s="180"/>
      <c r="C13" s="180"/>
      <c r="D13" s="180"/>
      <c r="E13" s="180"/>
      <c r="F13" s="180"/>
      <c r="G13" s="180"/>
      <c r="H13" s="180"/>
      <c r="I13" s="184"/>
    </row>
    <row r="14" spans="1:9" s="124" customFormat="1" x14ac:dyDescent="0.25">
      <c r="A14" s="101" t="s">
        <v>284</v>
      </c>
      <c r="B14" s="2">
        <v>176</v>
      </c>
      <c r="C14" s="2">
        <v>10</v>
      </c>
      <c r="D14" s="2">
        <v>166</v>
      </c>
      <c r="E14" s="2">
        <v>155</v>
      </c>
      <c r="F14" s="2">
        <v>14</v>
      </c>
      <c r="G14" s="2">
        <v>13</v>
      </c>
      <c r="H14" s="2">
        <v>152</v>
      </c>
      <c r="I14" s="101">
        <v>142</v>
      </c>
    </row>
    <row r="15" spans="1:9" s="124" customFormat="1" x14ac:dyDescent="0.25">
      <c r="A15" s="101" t="s">
        <v>6</v>
      </c>
      <c r="B15" s="2">
        <v>1086</v>
      </c>
      <c r="C15" s="2">
        <v>81</v>
      </c>
      <c r="D15" s="2">
        <v>1005</v>
      </c>
      <c r="E15" s="2">
        <v>856</v>
      </c>
      <c r="F15" s="2">
        <v>109</v>
      </c>
      <c r="G15" s="2">
        <v>89</v>
      </c>
      <c r="H15" s="2">
        <v>896</v>
      </c>
      <c r="I15" s="101">
        <v>767</v>
      </c>
    </row>
    <row r="16" spans="1:9" s="124" customFormat="1" x14ac:dyDescent="0.25">
      <c r="A16" s="101" t="s">
        <v>7</v>
      </c>
      <c r="B16" s="2">
        <v>3570</v>
      </c>
      <c r="C16" s="2">
        <v>269</v>
      </c>
      <c r="D16" s="2">
        <v>3301</v>
      </c>
      <c r="E16" s="2">
        <v>2957</v>
      </c>
      <c r="F16" s="2">
        <v>444</v>
      </c>
      <c r="G16" s="2">
        <v>408</v>
      </c>
      <c r="H16" s="2">
        <v>2857</v>
      </c>
      <c r="I16" s="101">
        <v>2549</v>
      </c>
    </row>
    <row r="17" spans="1:9" s="124" customFormat="1" x14ac:dyDescent="0.25">
      <c r="A17" s="101" t="s">
        <v>285</v>
      </c>
      <c r="B17" s="2">
        <v>381</v>
      </c>
      <c r="C17" s="2">
        <v>48</v>
      </c>
      <c r="D17" s="2">
        <v>333</v>
      </c>
      <c r="E17" s="2">
        <v>305</v>
      </c>
      <c r="F17" s="2">
        <v>41</v>
      </c>
      <c r="G17" s="2">
        <v>39</v>
      </c>
      <c r="H17" s="2">
        <v>292</v>
      </c>
      <c r="I17" s="101">
        <v>266</v>
      </c>
    </row>
    <row r="18" spans="1:9" s="124" customFormat="1" x14ac:dyDescent="0.25">
      <c r="A18" s="119" t="s">
        <v>286</v>
      </c>
      <c r="B18" s="2">
        <f t="shared" ref="B18:C18" si="4">SUM(B14:B17)</f>
        <v>5213</v>
      </c>
      <c r="C18" s="2">
        <f t="shared" si="4"/>
        <v>408</v>
      </c>
      <c r="D18" s="2">
        <f>SUM(D14:D17)</f>
        <v>4805</v>
      </c>
      <c r="E18" s="2">
        <f t="shared" ref="E18" si="5">SUM(E14:E17)</f>
        <v>4273</v>
      </c>
      <c r="F18" s="2">
        <f t="shared" ref="F18:G18" si="6">SUM(F14:F17)</f>
        <v>608</v>
      </c>
      <c r="G18" s="2">
        <f t="shared" si="6"/>
        <v>549</v>
      </c>
      <c r="H18" s="2">
        <f t="shared" ref="H18:I18" si="7">SUM(H14:H17)</f>
        <v>4197</v>
      </c>
      <c r="I18" s="101">
        <f t="shared" si="7"/>
        <v>3724</v>
      </c>
    </row>
    <row r="19" spans="1:9" s="125" customFormat="1" x14ac:dyDescent="0.25">
      <c r="A19" s="118"/>
      <c r="B19" s="179"/>
      <c r="C19" s="179"/>
      <c r="D19" s="179"/>
      <c r="E19" s="179"/>
      <c r="F19" s="179"/>
      <c r="G19" s="179"/>
      <c r="H19" s="179"/>
      <c r="I19" s="128"/>
    </row>
    <row r="20" spans="1:9" s="125" customFormat="1" x14ac:dyDescent="0.25">
      <c r="A20" s="121" t="s">
        <v>62</v>
      </c>
      <c r="B20" s="180"/>
      <c r="C20" s="180"/>
      <c r="D20" s="180"/>
      <c r="E20" s="180"/>
      <c r="F20" s="180"/>
      <c r="G20" s="180"/>
      <c r="H20" s="180"/>
      <c r="I20" s="184"/>
    </row>
    <row r="21" spans="1:9" s="124" customFormat="1" x14ac:dyDescent="0.25">
      <c r="A21" s="101" t="s">
        <v>294</v>
      </c>
      <c r="B21" s="2">
        <v>4249</v>
      </c>
      <c r="C21" s="2">
        <v>367</v>
      </c>
      <c r="D21" s="2">
        <v>3882</v>
      </c>
      <c r="E21" s="2">
        <v>3517</v>
      </c>
      <c r="F21" s="2">
        <v>518</v>
      </c>
      <c r="G21" s="2">
        <v>475</v>
      </c>
      <c r="H21" s="2">
        <v>3364</v>
      </c>
      <c r="I21" s="101">
        <v>3042</v>
      </c>
    </row>
    <row r="22" spans="1:9" s="124" customFormat="1" x14ac:dyDescent="0.25">
      <c r="A22" s="101" t="s">
        <v>296</v>
      </c>
      <c r="B22" s="2">
        <v>552</v>
      </c>
      <c r="C22" s="2">
        <v>23</v>
      </c>
      <c r="D22" s="2">
        <v>529</v>
      </c>
      <c r="E22" s="2">
        <v>440</v>
      </c>
      <c r="F22" s="2">
        <v>52</v>
      </c>
      <c r="G22" s="2">
        <v>43</v>
      </c>
      <c r="H22" s="2">
        <v>477</v>
      </c>
      <c r="I22" s="101">
        <v>397</v>
      </c>
    </row>
    <row r="23" spans="1:9" s="124" customFormat="1" x14ac:dyDescent="0.25">
      <c r="A23" s="101" t="s">
        <v>297</v>
      </c>
      <c r="B23" s="2">
        <v>412</v>
      </c>
      <c r="C23" s="2">
        <v>18</v>
      </c>
      <c r="D23" s="2">
        <v>394</v>
      </c>
      <c r="E23" s="2">
        <v>316</v>
      </c>
      <c r="F23" s="2">
        <v>38</v>
      </c>
      <c r="G23" s="2">
        <v>31</v>
      </c>
      <c r="H23" s="2">
        <v>356</v>
      </c>
      <c r="I23" s="101">
        <v>285</v>
      </c>
    </row>
    <row r="24" spans="1:9" s="124" customFormat="1" x14ac:dyDescent="0.25">
      <c r="A24" s="101" t="s">
        <v>295</v>
      </c>
      <c r="B24" s="2">
        <f>SUM(B22:B23)</f>
        <v>964</v>
      </c>
      <c r="C24" s="2">
        <f t="shared" ref="C24" si="8">SUM(C22:C23)</f>
        <v>41</v>
      </c>
      <c r="D24" s="2">
        <f t="shared" ref="D24:E24" si="9">SUM(D22:D23)</f>
        <v>923</v>
      </c>
      <c r="E24" s="2">
        <f t="shared" si="9"/>
        <v>756</v>
      </c>
      <c r="F24" s="2">
        <f>SUM(F22:F23)</f>
        <v>90</v>
      </c>
      <c r="G24" s="2">
        <f t="shared" ref="G24:I24" si="10">SUM(G22:G23)</f>
        <v>74</v>
      </c>
      <c r="H24" s="2">
        <f t="shared" si="10"/>
        <v>833</v>
      </c>
      <c r="I24" s="2">
        <f t="shared" si="10"/>
        <v>682</v>
      </c>
    </row>
    <row r="25" spans="1:9" s="124" customFormat="1" x14ac:dyDescent="0.25">
      <c r="A25" s="119" t="s">
        <v>286</v>
      </c>
      <c r="B25" s="2">
        <f>SUM(B21:B23)</f>
        <v>5213</v>
      </c>
      <c r="C25" s="2">
        <f>SUM(C21:C23)</f>
        <v>408</v>
      </c>
      <c r="D25" s="2">
        <f>SUM(D21:D23)</f>
        <v>4805</v>
      </c>
      <c r="E25" s="2">
        <f>SUM(E21:E23)</f>
        <v>4273</v>
      </c>
      <c r="F25" s="2">
        <f>SUM(F21:F23)</f>
        <v>608</v>
      </c>
      <c r="G25" s="2">
        <f>SUM(G21:G23)</f>
        <v>549</v>
      </c>
      <c r="H25" s="2">
        <f t="shared" ref="H25:I25" si="11">SUM(H21:H23)</f>
        <v>4197</v>
      </c>
      <c r="I25" s="101">
        <f t="shared" si="11"/>
        <v>3724</v>
      </c>
    </row>
    <row r="26" spans="1:9" s="72" customFormat="1" x14ac:dyDescent="0.25">
      <c r="A26" s="122"/>
      <c r="B26" s="11"/>
      <c r="C26" s="11"/>
      <c r="D26" s="11"/>
      <c r="E26" s="11"/>
      <c r="F26" s="11"/>
      <c r="G26" s="11"/>
      <c r="H26" s="11"/>
      <c r="I26" s="101"/>
    </row>
    <row r="27" spans="1:9" s="72" customFormat="1" x14ac:dyDescent="0.25">
      <c r="A27" s="182" t="s">
        <v>301</v>
      </c>
      <c r="B27" s="180"/>
      <c r="C27" s="180"/>
      <c r="D27" s="180"/>
      <c r="E27" s="180"/>
      <c r="F27" s="180"/>
      <c r="G27" s="180"/>
      <c r="H27" s="180"/>
      <c r="I27" s="184"/>
    </row>
    <row r="28" spans="1:9" s="72" customFormat="1" x14ac:dyDescent="0.25">
      <c r="A28" s="185" t="s">
        <v>298</v>
      </c>
      <c r="B28" s="175">
        <v>3002</v>
      </c>
      <c r="C28" s="175">
        <v>188</v>
      </c>
      <c r="D28" s="175">
        <v>2814</v>
      </c>
      <c r="E28" s="175">
        <v>2477</v>
      </c>
      <c r="F28" s="175">
        <v>378</v>
      </c>
      <c r="G28" s="175">
        <v>340</v>
      </c>
      <c r="H28" s="175">
        <v>2436</v>
      </c>
      <c r="I28" s="128">
        <v>2137</v>
      </c>
    </row>
    <row r="29" spans="1:9" s="72" customFormat="1" x14ac:dyDescent="0.25">
      <c r="A29" s="185" t="s">
        <v>299</v>
      </c>
      <c r="B29" s="175">
        <v>1469</v>
      </c>
      <c r="C29" s="175">
        <v>157</v>
      </c>
      <c r="D29" s="175">
        <v>1312</v>
      </c>
      <c r="E29" s="175">
        <v>1191</v>
      </c>
      <c r="F29" s="175">
        <v>162</v>
      </c>
      <c r="G29" s="175">
        <v>146</v>
      </c>
      <c r="H29" s="175">
        <v>1150</v>
      </c>
      <c r="I29" s="128">
        <v>1045</v>
      </c>
    </row>
    <row r="30" spans="1:9" s="72" customFormat="1" x14ac:dyDescent="0.25">
      <c r="A30" s="185" t="s">
        <v>302</v>
      </c>
      <c r="B30" s="175">
        <v>742</v>
      </c>
      <c r="C30" s="175">
        <v>63</v>
      </c>
      <c r="D30" s="175">
        <v>679</v>
      </c>
      <c r="E30" s="175">
        <v>605</v>
      </c>
      <c r="F30" s="175">
        <v>68</v>
      </c>
      <c r="G30" s="175">
        <v>63</v>
      </c>
      <c r="H30" s="175">
        <v>611</v>
      </c>
      <c r="I30" s="128">
        <v>542</v>
      </c>
    </row>
    <row r="31" spans="1:9" s="72" customFormat="1" x14ac:dyDescent="0.25">
      <c r="A31" s="117" t="s">
        <v>286</v>
      </c>
      <c r="B31" s="176">
        <v>5213</v>
      </c>
      <c r="C31" s="176">
        <v>408</v>
      </c>
      <c r="D31" s="176">
        <v>4805</v>
      </c>
      <c r="E31" s="176">
        <v>4273</v>
      </c>
      <c r="F31" s="176">
        <v>608</v>
      </c>
      <c r="G31" s="176">
        <v>549</v>
      </c>
      <c r="H31" s="176">
        <v>4197</v>
      </c>
      <c r="I31" s="107">
        <v>3724</v>
      </c>
    </row>
    <row r="32" spans="1:9" s="72" customFormat="1" x14ac:dyDescent="0.25">
      <c r="A32" s="129"/>
      <c r="B32" s="175"/>
      <c r="C32" s="175"/>
      <c r="D32" s="175"/>
      <c r="E32" s="175"/>
      <c r="F32" s="175"/>
      <c r="G32" s="175"/>
      <c r="H32" s="175"/>
      <c r="I32" s="175"/>
    </row>
    <row r="33" spans="1:2" x14ac:dyDescent="0.25">
      <c r="A33" s="72"/>
      <c r="B33" s="72"/>
    </row>
    <row r="34" spans="1:2" x14ac:dyDescent="0.25">
      <c r="A34" s="72"/>
    </row>
    <row r="35" spans="1:2" x14ac:dyDescent="0.25">
      <c r="A35" s="72"/>
    </row>
    <row r="37" spans="1:2" x14ac:dyDescent="0.25">
      <c r="A37" s="72"/>
    </row>
    <row r="38" spans="1:2" x14ac:dyDescent="0.25">
      <c r="A38" s="72"/>
    </row>
    <row r="39" spans="1:2" x14ac:dyDescent="0.25">
      <c r="A39" s="72"/>
    </row>
    <row r="40" spans="1:2" x14ac:dyDescent="0.25">
      <c r="A40" s="72"/>
    </row>
    <row r="41" spans="1:2" x14ac:dyDescent="0.25">
      <c r="A41" s="72"/>
    </row>
    <row r="42" spans="1:2" x14ac:dyDescent="0.25">
      <c r="A42" s="72"/>
    </row>
    <row r="43" spans="1:2" x14ac:dyDescent="0.25">
      <c r="A43" s="72"/>
    </row>
    <row r="44" spans="1:2" x14ac:dyDescent="0.25">
      <c r="A44" s="72"/>
    </row>
    <row r="45" spans="1:2" x14ac:dyDescent="0.25">
      <c r="A45" s="72"/>
    </row>
    <row r="46" spans="1:2" x14ac:dyDescent="0.25">
      <c r="A46" s="72"/>
    </row>
    <row r="47" spans="1:2" x14ac:dyDescent="0.25">
      <c r="A47" s="72"/>
    </row>
    <row r="48" spans="1:2" x14ac:dyDescent="0.25">
      <c r="A48" s="72"/>
    </row>
    <row r="49" spans="1:1" x14ac:dyDescent="0.25">
      <c r="A49" s="72"/>
    </row>
    <row r="50" spans="1:1" x14ac:dyDescent="0.25">
      <c r="A50" s="72"/>
    </row>
    <row r="51" spans="1:1" x14ac:dyDescent="0.25">
      <c r="A51" s="72"/>
    </row>
    <row r="52" spans="1:1" x14ac:dyDescent="0.25">
      <c r="A52" s="72"/>
    </row>
    <row r="53" spans="1:1" x14ac:dyDescent="0.25">
      <c r="A53" s="72"/>
    </row>
    <row r="54" spans="1:1" x14ac:dyDescent="0.25">
      <c r="A54" s="72"/>
    </row>
    <row r="55" spans="1:1" x14ac:dyDescent="0.25">
      <c r="A55" s="72"/>
    </row>
    <row r="56" spans="1:1" x14ac:dyDescent="0.25">
      <c r="A56" s="72"/>
    </row>
    <row r="57" spans="1:1" x14ac:dyDescent="0.25">
      <c r="A57" s="72"/>
    </row>
    <row r="58" spans="1:1" x14ac:dyDescent="0.25">
      <c r="A58" s="72"/>
    </row>
    <row r="59" spans="1:1" x14ac:dyDescent="0.25">
      <c r="A59" s="72"/>
    </row>
    <row r="60" spans="1:1" x14ac:dyDescent="0.25">
      <c r="A60" s="72"/>
    </row>
    <row r="61" spans="1:1" x14ac:dyDescent="0.25">
      <c r="A61" s="72"/>
    </row>
    <row r="62" spans="1:1" x14ac:dyDescent="0.25">
      <c r="A62" s="72"/>
    </row>
    <row r="63" spans="1:1" x14ac:dyDescent="0.25">
      <c r="A63" s="72"/>
    </row>
    <row r="64" spans="1:1" x14ac:dyDescent="0.25">
      <c r="A64" s="72"/>
    </row>
    <row r="65" spans="1:1" x14ac:dyDescent="0.25">
      <c r="A65" s="72"/>
    </row>
    <row r="66" spans="1:1" x14ac:dyDescent="0.25">
      <c r="A66" s="72"/>
    </row>
    <row r="67" spans="1:1" x14ac:dyDescent="0.25">
      <c r="A67" s="72"/>
    </row>
    <row r="68" spans="1:1" x14ac:dyDescent="0.25">
      <c r="A68" s="72"/>
    </row>
    <row r="69" spans="1:1" x14ac:dyDescent="0.25">
      <c r="A69" s="72"/>
    </row>
    <row r="70" spans="1:1" x14ac:dyDescent="0.25">
      <c r="A70" s="72"/>
    </row>
    <row r="71" spans="1:1" x14ac:dyDescent="0.25">
      <c r="A71" s="72"/>
    </row>
    <row r="72" spans="1:1" x14ac:dyDescent="0.25">
      <c r="A72" s="72"/>
    </row>
    <row r="73" spans="1:1" x14ac:dyDescent="0.25">
      <c r="A73" s="72"/>
    </row>
    <row r="74" spans="1:1" x14ac:dyDescent="0.25">
      <c r="A74" s="72"/>
    </row>
    <row r="75" spans="1:1" x14ac:dyDescent="0.25">
      <c r="A75" s="72"/>
    </row>
    <row r="76" spans="1:1" x14ac:dyDescent="0.25">
      <c r="A76" s="72"/>
    </row>
    <row r="77" spans="1:1" x14ac:dyDescent="0.25">
      <c r="A77" s="72"/>
    </row>
    <row r="78" spans="1:1" x14ac:dyDescent="0.25">
      <c r="A78" s="72"/>
    </row>
    <row r="79" spans="1:1" x14ac:dyDescent="0.25">
      <c r="A79" s="72"/>
    </row>
    <row r="80" spans="1:1" x14ac:dyDescent="0.25">
      <c r="A80" s="72"/>
    </row>
    <row r="81" spans="1:1" x14ac:dyDescent="0.25">
      <c r="A81" s="72"/>
    </row>
    <row r="82" spans="1:1" x14ac:dyDescent="0.25">
      <c r="A82" s="72"/>
    </row>
    <row r="83" spans="1:1" x14ac:dyDescent="0.25">
      <c r="A83" s="72"/>
    </row>
    <row r="84" spans="1:1" x14ac:dyDescent="0.25">
      <c r="A84" s="72"/>
    </row>
    <row r="85" spans="1:1" x14ac:dyDescent="0.25">
      <c r="A85" s="72"/>
    </row>
    <row r="86" spans="1:1" x14ac:dyDescent="0.25">
      <c r="A86" s="72"/>
    </row>
    <row r="87" spans="1:1" x14ac:dyDescent="0.25">
      <c r="A87" s="72"/>
    </row>
    <row r="88" spans="1:1" x14ac:dyDescent="0.25">
      <c r="A88" s="72"/>
    </row>
    <row r="89" spans="1:1" x14ac:dyDescent="0.25">
      <c r="A89" s="72"/>
    </row>
    <row r="90" spans="1:1" x14ac:dyDescent="0.25">
      <c r="A90" s="72"/>
    </row>
    <row r="91" spans="1:1" x14ac:dyDescent="0.25">
      <c r="A91" s="72"/>
    </row>
    <row r="92" spans="1:1" x14ac:dyDescent="0.25">
      <c r="A92" s="72"/>
    </row>
    <row r="93" spans="1:1" x14ac:dyDescent="0.25">
      <c r="A93" s="72"/>
    </row>
    <row r="94" spans="1:1" x14ac:dyDescent="0.25">
      <c r="A94" s="72"/>
    </row>
    <row r="95" spans="1:1" x14ac:dyDescent="0.25">
      <c r="A95" s="72"/>
    </row>
    <row r="96" spans="1:1" x14ac:dyDescent="0.25">
      <c r="A96" s="72"/>
    </row>
    <row r="97" spans="1:1" x14ac:dyDescent="0.25">
      <c r="A97" s="72"/>
    </row>
    <row r="98" spans="1:1" x14ac:dyDescent="0.25">
      <c r="A98" s="72"/>
    </row>
    <row r="99" spans="1:1" x14ac:dyDescent="0.25">
      <c r="A99" s="72"/>
    </row>
    <row r="100" spans="1:1" x14ac:dyDescent="0.25">
      <c r="A100" s="72"/>
    </row>
    <row r="101" spans="1:1" x14ac:dyDescent="0.25">
      <c r="A101" s="72"/>
    </row>
    <row r="102" spans="1:1" x14ac:dyDescent="0.25">
      <c r="A102" s="72"/>
    </row>
    <row r="103" spans="1:1" x14ac:dyDescent="0.25">
      <c r="A103" s="72"/>
    </row>
    <row r="104" spans="1:1" x14ac:dyDescent="0.25">
      <c r="A104" s="72"/>
    </row>
    <row r="105" spans="1:1" x14ac:dyDescent="0.25">
      <c r="A105" s="72"/>
    </row>
    <row r="106" spans="1:1" x14ac:dyDescent="0.25">
      <c r="A106" s="72"/>
    </row>
    <row r="107" spans="1:1" x14ac:dyDescent="0.25">
      <c r="A107" s="72"/>
    </row>
    <row r="108" spans="1:1" x14ac:dyDescent="0.25">
      <c r="A108" s="72"/>
    </row>
    <row r="109" spans="1:1" x14ac:dyDescent="0.25">
      <c r="A109" s="72"/>
    </row>
    <row r="110" spans="1:1" x14ac:dyDescent="0.25">
      <c r="A110" s="72"/>
    </row>
    <row r="111" spans="1:1" x14ac:dyDescent="0.25">
      <c r="A111" s="72"/>
    </row>
    <row r="112" spans="1:1" x14ac:dyDescent="0.25">
      <c r="A112" s="72"/>
    </row>
    <row r="113" spans="1:1" x14ac:dyDescent="0.25">
      <c r="A113" s="72"/>
    </row>
    <row r="114" spans="1:1" x14ac:dyDescent="0.25">
      <c r="A114" s="72"/>
    </row>
    <row r="115" spans="1:1" x14ac:dyDescent="0.25">
      <c r="A115" s="72"/>
    </row>
    <row r="116" spans="1:1" x14ac:dyDescent="0.25">
      <c r="A116" s="72"/>
    </row>
    <row r="117" spans="1:1" x14ac:dyDescent="0.25">
      <c r="A117" s="72"/>
    </row>
    <row r="118" spans="1:1" x14ac:dyDescent="0.25">
      <c r="A118" s="72"/>
    </row>
    <row r="119" spans="1:1" x14ac:dyDescent="0.25">
      <c r="A119" s="72"/>
    </row>
    <row r="120" spans="1:1" x14ac:dyDescent="0.25">
      <c r="A120" s="72"/>
    </row>
    <row r="121" spans="1:1" x14ac:dyDescent="0.25">
      <c r="A121" s="72"/>
    </row>
    <row r="122" spans="1:1" x14ac:dyDescent="0.25">
      <c r="A122" s="72"/>
    </row>
    <row r="123" spans="1:1" x14ac:dyDescent="0.25">
      <c r="A123" s="72"/>
    </row>
    <row r="124" spans="1:1" x14ac:dyDescent="0.25">
      <c r="A124" s="72"/>
    </row>
    <row r="125" spans="1:1" x14ac:dyDescent="0.25">
      <c r="A125" s="72"/>
    </row>
    <row r="126" spans="1:1" x14ac:dyDescent="0.25">
      <c r="A126" s="72"/>
    </row>
    <row r="127" spans="1:1" x14ac:dyDescent="0.25">
      <c r="A127" s="72"/>
    </row>
    <row r="128" spans="1:1" x14ac:dyDescent="0.25">
      <c r="A128" s="72"/>
    </row>
    <row r="129" spans="1:1" x14ac:dyDescent="0.25">
      <c r="A129" s="72"/>
    </row>
    <row r="130" spans="1:1" x14ac:dyDescent="0.25">
      <c r="A130" s="72"/>
    </row>
    <row r="131" spans="1:1" x14ac:dyDescent="0.25">
      <c r="A131" s="72"/>
    </row>
    <row r="132" spans="1:1" x14ac:dyDescent="0.25">
      <c r="A132" s="72"/>
    </row>
    <row r="133" spans="1:1" x14ac:dyDescent="0.25">
      <c r="A133" s="72"/>
    </row>
    <row r="134" spans="1:1" x14ac:dyDescent="0.25">
      <c r="A134" s="72"/>
    </row>
    <row r="135" spans="1:1" x14ac:dyDescent="0.25">
      <c r="A135" s="72"/>
    </row>
    <row r="136" spans="1:1" x14ac:dyDescent="0.25">
      <c r="A136" s="72"/>
    </row>
    <row r="137" spans="1:1" x14ac:dyDescent="0.25">
      <c r="A137" s="72"/>
    </row>
    <row r="138" spans="1:1" x14ac:dyDescent="0.25">
      <c r="A138" s="72"/>
    </row>
    <row r="139" spans="1:1" x14ac:dyDescent="0.25">
      <c r="A139" s="72"/>
    </row>
    <row r="140" spans="1:1" x14ac:dyDescent="0.25">
      <c r="A140" s="72"/>
    </row>
    <row r="141" spans="1:1" x14ac:dyDescent="0.25">
      <c r="A141" s="72"/>
    </row>
    <row r="142" spans="1:1" x14ac:dyDescent="0.25">
      <c r="A142" s="72"/>
    </row>
    <row r="143" spans="1:1" x14ac:dyDescent="0.25">
      <c r="A143" s="72"/>
    </row>
    <row r="144" spans="1:1" x14ac:dyDescent="0.25">
      <c r="A144" s="72"/>
    </row>
    <row r="145" spans="1:1" x14ac:dyDescent="0.25">
      <c r="A145" s="72"/>
    </row>
    <row r="146" spans="1:1" x14ac:dyDescent="0.25">
      <c r="A146" s="72"/>
    </row>
    <row r="147" spans="1:1" x14ac:dyDescent="0.25">
      <c r="A147" s="72"/>
    </row>
    <row r="148" spans="1:1" x14ac:dyDescent="0.25">
      <c r="A148" s="72"/>
    </row>
    <row r="149" spans="1:1" x14ac:dyDescent="0.25">
      <c r="A149" s="72"/>
    </row>
    <row r="150" spans="1:1" x14ac:dyDescent="0.25">
      <c r="A150" s="72"/>
    </row>
    <row r="151" spans="1:1" x14ac:dyDescent="0.25">
      <c r="A151" s="72"/>
    </row>
    <row r="152" spans="1:1" x14ac:dyDescent="0.25">
      <c r="A152" s="72"/>
    </row>
    <row r="153" spans="1:1" x14ac:dyDescent="0.25">
      <c r="A153" s="72"/>
    </row>
    <row r="154" spans="1:1" x14ac:dyDescent="0.25">
      <c r="A154" s="72"/>
    </row>
    <row r="155" spans="1:1" x14ac:dyDescent="0.25">
      <c r="A155" s="72"/>
    </row>
    <row r="156" spans="1:1" x14ac:dyDescent="0.25">
      <c r="A156" s="72"/>
    </row>
    <row r="157" spans="1:1" x14ac:dyDescent="0.25">
      <c r="A157" s="72"/>
    </row>
    <row r="158" spans="1:1" x14ac:dyDescent="0.25">
      <c r="A158" s="72"/>
    </row>
    <row r="159" spans="1:1" x14ac:dyDescent="0.25">
      <c r="A159" s="72"/>
    </row>
    <row r="160" spans="1:1" x14ac:dyDescent="0.25">
      <c r="A160" s="72"/>
    </row>
    <row r="161" spans="1:1" x14ac:dyDescent="0.25">
      <c r="A161" s="72"/>
    </row>
    <row r="162" spans="1:1" x14ac:dyDescent="0.25">
      <c r="A162" s="72"/>
    </row>
    <row r="163" spans="1:1" x14ac:dyDescent="0.25">
      <c r="A163" s="72"/>
    </row>
    <row r="164" spans="1:1" x14ac:dyDescent="0.25">
      <c r="A164" s="72"/>
    </row>
    <row r="165" spans="1:1" x14ac:dyDescent="0.25">
      <c r="A165" s="72"/>
    </row>
    <row r="166" spans="1:1" x14ac:dyDescent="0.25">
      <c r="A166" s="72"/>
    </row>
    <row r="167" spans="1:1" x14ac:dyDescent="0.25">
      <c r="A167" s="72"/>
    </row>
    <row r="168" spans="1:1" x14ac:dyDescent="0.25">
      <c r="A168" s="72"/>
    </row>
    <row r="169" spans="1:1" x14ac:dyDescent="0.25">
      <c r="A169" s="72"/>
    </row>
    <row r="170" spans="1:1" x14ac:dyDescent="0.25">
      <c r="A170" s="72"/>
    </row>
    <row r="171" spans="1:1" x14ac:dyDescent="0.25">
      <c r="A171" s="72"/>
    </row>
    <row r="172" spans="1:1" x14ac:dyDescent="0.25">
      <c r="A172" s="72"/>
    </row>
    <row r="173" spans="1:1" x14ac:dyDescent="0.25">
      <c r="A173" s="72"/>
    </row>
    <row r="174" spans="1:1" x14ac:dyDescent="0.25">
      <c r="A174" s="72"/>
    </row>
    <row r="175" spans="1:1" x14ac:dyDescent="0.25">
      <c r="A175" s="72"/>
    </row>
    <row r="176" spans="1:1" x14ac:dyDescent="0.25">
      <c r="A176" s="72"/>
    </row>
    <row r="177" spans="1:1" x14ac:dyDescent="0.25">
      <c r="A177" s="72"/>
    </row>
    <row r="178" spans="1:1" x14ac:dyDescent="0.25">
      <c r="A178" s="72"/>
    </row>
    <row r="179" spans="1:1" x14ac:dyDescent="0.25">
      <c r="A179" s="72"/>
    </row>
    <row r="180" spans="1:1" x14ac:dyDescent="0.25">
      <c r="A180" s="72"/>
    </row>
    <row r="181" spans="1:1" x14ac:dyDescent="0.25">
      <c r="A181" s="72"/>
    </row>
    <row r="182" spans="1:1" x14ac:dyDescent="0.25">
      <c r="A182" s="72"/>
    </row>
    <row r="183" spans="1:1" x14ac:dyDescent="0.25">
      <c r="A183" s="72"/>
    </row>
    <row r="184" spans="1:1" x14ac:dyDescent="0.25">
      <c r="A184" s="72"/>
    </row>
    <row r="185" spans="1:1" x14ac:dyDescent="0.25">
      <c r="A185" s="72"/>
    </row>
    <row r="186" spans="1:1" x14ac:dyDescent="0.25">
      <c r="A186" s="72"/>
    </row>
    <row r="187" spans="1:1" x14ac:dyDescent="0.25">
      <c r="A187" s="72"/>
    </row>
    <row r="188" spans="1:1" x14ac:dyDescent="0.25">
      <c r="A188" s="72"/>
    </row>
    <row r="189" spans="1:1" x14ac:dyDescent="0.25">
      <c r="A189" s="72"/>
    </row>
    <row r="190" spans="1:1" x14ac:dyDescent="0.25">
      <c r="A190" s="72"/>
    </row>
    <row r="191" spans="1:1" x14ac:dyDescent="0.25">
      <c r="A191" s="72"/>
    </row>
    <row r="192" spans="1:1" x14ac:dyDescent="0.25">
      <c r="A192" s="72"/>
    </row>
    <row r="193" spans="1:1" x14ac:dyDescent="0.25">
      <c r="A193" s="72"/>
    </row>
    <row r="194" spans="1:1" x14ac:dyDescent="0.25">
      <c r="A194" s="72"/>
    </row>
    <row r="195" spans="1:1" x14ac:dyDescent="0.25">
      <c r="A195" s="72"/>
    </row>
    <row r="196" spans="1:1" x14ac:dyDescent="0.25">
      <c r="A196" s="72"/>
    </row>
    <row r="197" spans="1:1" x14ac:dyDescent="0.25">
      <c r="A197" s="72"/>
    </row>
    <row r="198" spans="1:1" x14ac:dyDescent="0.25">
      <c r="A198" s="72"/>
    </row>
    <row r="199" spans="1:1" x14ac:dyDescent="0.25">
      <c r="A199" s="72"/>
    </row>
    <row r="200" spans="1:1" x14ac:dyDescent="0.25">
      <c r="A200" s="72"/>
    </row>
    <row r="201" spans="1:1" x14ac:dyDescent="0.25">
      <c r="A201" s="72"/>
    </row>
    <row r="202" spans="1:1" x14ac:dyDescent="0.25">
      <c r="A202" s="72"/>
    </row>
    <row r="203" spans="1:1" x14ac:dyDescent="0.25">
      <c r="A203" s="72"/>
    </row>
    <row r="204" spans="1:1" x14ac:dyDescent="0.25">
      <c r="A204" s="72"/>
    </row>
    <row r="205" spans="1:1" x14ac:dyDescent="0.25">
      <c r="A205" s="72"/>
    </row>
    <row r="206" spans="1:1" x14ac:dyDescent="0.25">
      <c r="A206" s="72"/>
    </row>
    <row r="207" spans="1:1" x14ac:dyDescent="0.25">
      <c r="A207" s="72"/>
    </row>
    <row r="208" spans="1:1" x14ac:dyDescent="0.25">
      <c r="A208" s="72"/>
    </row>
    <row r="209" spans="1:1" x14ac:dyDescent="0.25">
      <c r="A209" s="72"/>
    </row>
    <row r="210" spans="1:1" x14ac:dyDescent="0.25">
      <c r="A210" s="72"/>
    </row>
    <row r="211" spans="1:1" x14ac:dyDescent="0.25">
      <c r="A211" s="72"/>
    </row>
    <row r="212" spans="1:1" x14ac:dyDescent="0.25">
      <c r="A212" s="72"/>
    </row>
    <row r="213" spans="1:1" x14ac:dyDescent="0.25">
      <c r="A213" s="72"/>
    </row>
    <row r="214" spans="1:1" x14ac:dyDescent="0.25">
      <c r="A214" s="72"/>
    </row>
    <row r="215" spans="1:1" x14ac:dyDescent="0.25">
      <c r="A215" s="72"/>
    </row>
    <row r="216" spans="1:1" x14ac:dyDescent="0.25">
      <c r="A216" s="72"/>
    </row>
    <row r="217" spans="1:1" x14ac:dyDescent="0.25">
      <c r="A217" s="72"/>
    </row>
    <row r="218" spans="1:1" x14ac:dyDescent="0.25">
      <c r="A218" s="72"/>
    </row>
    <row r="219" spans="1:1" x14ac:dyDescent="0.25">
      <c r="A219" s="72"/>
    </row>
    <row r="220" spans="1:1" x14ac:dyDescent="0.25">
      <c r="A220" s="72"/>
    </row>
    <row r="221" spans="1:1" x14ac:dyDescent="0.25">
      <c r="A221" s="72"/>
    </row>
    <row r="222" spans="1:1" x14ac:dyDescent="0.25">
      <c r="A222" s="72"/>
    </row>
    <row r="223" spans="1:1" x14ac:dyDescent="0.25">
      <c r="A223" s="72"/>
    </row>
    <row r="224" spans="1:1" x14ac:dyDescent="0.25">
      <c r="A224" s="72"/>
    </row>
    <row r="225" spans="1:1" x14ac:dyDescent="0.25">
      <c r="A225" s="72"/>
    </row>
    <row r="226" spans="1:1" x14ac:dyDescent="0.25">
      <c r="A226" s="72"/>
    </row>
    <row r="227" spans="1:1" x14ac:dyDescent="0.25">
      <c r="A227" s="72"/>
    </row>
    <row r="228" spans="1:1" x14ac:dyDescent="0.25">
      <c r="A228" s="72"/>
    </row>
    <row r="229" spans="1:1" x14ac:dyDescent="0.25">
      <c r="A229" s="72"/>
    </row>
    <row r="230" spans="1:1" x14ac:dyDescent="0.25">
      <c r="A230" s="72"/>
    </row>
    <row r="231" spans="1:1" x14ac:dyDescent="0.25">
      <c r="A231" s="72"/>
    </row>
    <row r="232" spans="1:1" x14ac:dyDescent="0.25">
      <c r="A232" s="72"/>
    </row>
    <row r="233" spans="1:1" x14ac:dyDescent="0.25">
      <c r="A233" s="72"/>
    </row>
    <row r="234" spans="1:1" x14ac:dyDescent="0.25">
      <c r="A234" s="72"/>
    </row>
    <row r="235" spans="1:1" x14ac:dyDescent="0.25">
      <c r="A235" s="72"/>
    </row>
    <row r="236" spans="1:1" x14ac:dyDescent="0.25">
      <c r="A236" s="72"/>
    </row>
    <row r="237" spans="1:1" x14ac:dyDescent="0.25">
      <c r="A237" s="72"/>
    </row>
    <row r="238" spans="1:1" x14ac:dyDescent="0.25">
      <c r="A238" s="72"/>
    </row>
    <row r="239" spans="1:1" x14ac:dyDescent="0.25">
      <c r="A239" s="72"/>
    </row>
    <row r="240" spans="1:1" x14ac:dyDescent="0.25">
      <c r="A240" s="72"/>
    </row>
    <row r="241" spans="1:1" x14ac:dyDescent="0.25">
      <c r="A241" s="72"/>
    </row>
    <row r="242" spans="1:1" x14ac:dyDescent="0.25">
      <c r="A242" s="72"/>
    </row>
    <row r="243" spans="1:1" x14ac:dyDescent="0.25">
      <c r="A243" s="72"/>
    </row>
    <row r="244" spans="1:1" x14ac:dyDescent="0.25">
      <c r="A244" s="72"/>
    </row>
    <row r="245" spans="1:1" x14ac:dyDescent="0.25">
      <c r="A245" s="72"/>
    </row>
    <row r="246" spans="1:1" x14ac:dyDescent="0.25">
      <c r="A246" s="72"/>
    </row>
    <row r="247" spans="1:1" x14ac:dyDescent="0.25">
      <c r="A247" s="72"/>
    </row>
    <row r="248" spans="1:1" x14ac:dyDescent="0.25">
      <c r="A248" s="72"/>
    </row>
    <row r="249" spans="1:1" x14ac:dyDescent="0.25">
      <c r="A249" s="72"/>
    </row>
    <row r="250" spans="1:1" x14ac:dyDescent="0.25">
      <c r="A250" s="72"/>
    </row>
    <row r="251" spans="1:1" x14ac:dyDescent="0.25">
      <c r="A251" s="72"/>
    </row>
    <row r="252" spans="1:1" x14ac:dyDescent="0.25">
      <c r="A252" s="72"/>
    </row>
    <row r="253" spans="1:1" x14ac:dyDescent="0.25">
      <c r="A253" s="72"/>
    </row>
    <row r="254" spans="1:1" x14ac:dyDescent="0.25">
      <c r="A254" s="72"/>
    </row>
    <row r="255" spans="1:1" x14ac:dyDescent="0.25">
      <c r="A255" s="72"/>
    </row>
    <row r="256" spans="1:1" x14ac:dyDescent="0.25">
      <c r="A256" s="72"/>
    </row>
    <row r="257" spans="1:1" x14ac:dyDescent="0.25">
      <c r="A257" s="72"/>
    </row>
    <row r="258" spans="1:1" x14ac:dyDescent="0.25">
      <c r="A258" s="72"/>
    </row>
    <row r="259" spans="1:1" x14ac:dyDescent="0.25">
      <c r="A259" s="72"/>
    </row>
    <row r="260" spans="1:1" x14ac:dyDescent="0.25">
      <c r="A260" s="72"/>
    </row>
    <row r="261" spans="1:1" x14ac:dyDescent="0.25">
      <c r="A261" s="72"/>
    </row>
    <row r="262" spans="1:1" x14ac:dyDescent="0.25">
      <c r="A262" s="72"/>
    </row>
    <row r="263" spans="1:1" x14ac:dyDescent="0.25">
      <c r="A263" s="72"/>
    </row>
    <row r="264" spans="1:1" x14ac:dyDescent="0.25">
      <c r="A264" s="72"/>
    </row>
    <row r="265" spans="1:1" x14ac:dyDescent="0.25">
      <c r="A265" s="72"/>
    </row>
    <row r="266" spans="1:1" x14ac:dyDescent="0.25">
      <c r="A266" s="72"/>
    </row>
    <row r="267" spans="1:1" x14ac:dyDescent="0.25">
      <c r="A267" s="72"/>
    </row>
    <row r="268" spans="1:1" x14ac:dyDescent="0.25">
      <c r="A268" s="72"/>
    </row>
    <row r="269" spans="1:1" x14ac:dyDescent="0.25">
      <c r="A269" s="72"/>
    </row>
    <row r="270" spans="1:1" x14ac:dyDescent="0.25">
      <c r="A270" s="72"/>
    </row>
  </sheetData>
  <mergeCells count="4">
    <mergeCell ref="B3:E3"/>
    <mergeCell ref="F3:G3"/>
    <mergeCell ref="H3:I3"/>
    <mergeCell ref="B1:I1"/>
  </mergeCells>
  <pageMargins left="0.25" right="0.25" top="0.75" bottom="0.75" header="0.3" footer="0.3"/>
  <pageSetup scale="2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40"/>
  <sheetViews>
    <sheetView zoomScale="90" zoomScaleNormal="90" workbookViewId="0">
      <selection activeCell="F25" sqref="F25"/>
    </sheetView>
  </sheetViews>
  <sheetFormatPr defaultRowHeight="15" x14ac:dyDescent="0.25"/>
  <cols>
    <col min="1" max="1" width="14.140625" customWidth="1"/>
    <col min="2" max="2" width="1.85546875" customWidth="1"/>
    <col min="3" max="4" width="9.28515625" style="4" customWidth="1"/>
    <col min="5" max="5" width="1.85546875" customWidth="1"/>
    <col min="6" max="6" width="9.7109375" style="4" bestFit="1" customWidth="1"/>
    <col min="7" max="7" width="9.7109375" style="4" customWidth="1"/>
    <col min="8" max="11" width="9.85546875" style="23" customWidth="1"/>
    <col min="12" max="13" width="8.85546875" style="59" customWidth="1"/>
    <col min="14" max="14" width="1.85546875" customWidth="1"/>
    <col min="15" max="16" width="9.140625" style="59" customWidth="1"/>
  </cols>
  <sheetData>
    <row r="1" spans="1:16" ht="30.75" customHeight="1" x14ac:dyDescent="0.25">
      <c r="B1" s="3"/>
      <c r="C1" s="20"/>
      <c r="D1" s="20"/>
      <c r="E1" s="3"/>
      <c r="F1" s="161" t="s">
        <v>69</v>
      </c>
      <c r="G1" s="161"/>
      <c r="H1" s="161"/>
      <c r="I1" s="161"/>
      <c r="J1" s="161"/>
      <c r="K1" s="161"/>
      <c r="L1" s="161"/>
      <c r="M1" s="161"/>
      <c r="N1" s="3"/>
      <c r="O1" s="160" t="s">
        <v>70</v>
      </c>
      <c r="P1" s="160"/>
    </row>
    <row r="2" spans="1:16" x14ac:dyDescent="0.25">
      <c r="A2" s="19" t="s">
        <v>14</v>
      </c>
      <c r="B2" s="3"/>
      <c r="C2" s="49"/>
      <c r="D2" s="49"/>
      <c r="E2" s="3"/>
      <c r="F2" s="160">
        <v>2</v>
      </c>
      <c r="G2" s="160"/>
      <c r="H2" s="155">
        <v>4</v>
      </c>
      <c r="I2" s="155"/>
      <c r="J2" s="155">
        <v>6</v>
      </c>
      <c r="K2" s="155"/>
      <c r="L2" s="151">
        <v>7</v>
      </c>
      <c r="M2" s="151"/>
      <c r="N2" s="3"/>
      <c r="O2" s="48">
        <v>5</v>
      </c>
      <c r="P2" s="48">
        <v>8</v>
      </c>
    </row>
    <row r="3" spans="1:16" ht="45" customHeight="1" x14ac:dyDescent="0.25">
      <c r="B3" s="3"/>
      <c r="C3" s="49" t="s">
        <v>72</v>
      </c>
      <c r="D3" s="49" t="s">
        <v>71</v>
      </c>
      <c r="E3" s="3"/>
      <c r="F3" s="151" t="s">
        <v>63</v>
      </c>
      <c r="G3" s="151"/>
      <c r="H3" s="151" t="s">
        <v>64</v>
      </c>
      <c r="I3" s="151"/>
      <c r="J3" s="151" t="s">
        <v>66</v>
      </c>
      <c r="K3" s="151"/>
      <c r="L3" s="162" t="s">
        <v>67</v>
      </c>
      <c r="M3" s="162"/>
      <c r="N3" s="3"/>
      <c r="O3" s="48" t="s">
        <v>65</v>
      </c>
      <c r="P3" s="48" t="s">
        <v>15</v>
      </c>
    </row>
    <row r="4" spans="1:16" x14ac:dyDescent="0.25">
      <c r="C4" s="63" t="s">
        <v>9</v>
      </c>
      <c r="D4" s="63" t="s">
        <v>9</v>
      </c>
      <c r="F4" s="64" t="s">
        <v>9</v>
      </c>
      <c r="G4" s="64" t="s">
        <v>10</v>
      </c>
      <c r="H4" s="64" t="s">
        <v>9</v>
      </c>
      <c r="I4" s="64" t="s">
        <v>10</v>
      </c>
      <c r="J4" s="65" t="s">
        <v>9</v>
      </c>
      <c r="K4" s="64" t="s">
        <v>10</v>
      </c>
      <c r="L4" s="65" t="s">
        <v>9</v>
      </c>
      <c r="M4" s="64" t="s">
        <v>10</v>
      </c>
      <c r="O4" s="55" t="s">
        <v>9</v>
      </c>
      <c r="P4" s="56" t="s">
        <v>9</v>
      </c>
    </row>
    <row r="5" spans="1:16" x14ac:dyDescent="0.25">
      <c r="A5" s="15" t="s">
        <v>17</v>
      </c>
      <c r="C5" s="10"/>
      <c r="D5" s="10"/>
      <c r="F5" s="6"/>
      <c r="H5" s="21"/>
      <c r="I5" s="21"/>
      <c r="J5" s="61"/>
      <c r="K5" s="61"/>
      <c r="L5" s="61"/>
      <c r="M5" s="61"/>
      <c r="O5" s="57"/>
      <c r="P5" s="58"/>
    </row>
    <row r="6" spans="1:16" x14ac:dyDescent="0.25">
      <c r="A6" s="1">
        <v>41913</v>
      </c>
      <c r="J6" s="59"/>
      <c r="K6" s="59"/>
      <c r="O6" s="23"/>
    </row>
    <row r="7" spans="1:16" x14ac:dyDescent="0.25">
      <c r="A7" s="1">
        <v>41944</v>
      </c>
      <c r="J7" s="59"/>
      <c r="K7" s="59"/>
      <c r="O7" s="23"/>
    </row>
    <row r="8" spans="1:16" x14ac:dyDescent="0.25">
      <c r="A8" s="1">
        <v>41974</v>
      </c>
      <c r="C8" s="55"/>
      <c r="D8" s="55"/>
      <c r="F8" s="55"/>
      <c r="G8" s="55"/>
      <c r="J8" s="59"/>
      <c r="K8" s="59"/>
      <c r="O8" s="23"/>
    </row>
    <row r="9" spans="1:16" x14ac:dyDescent="0.25">
      <c r="A9" s="1">
        <v>42019</v>
      </c>
      <c r="C9" s="55"/>
      <c r="D9" s="55"/>
      <c r="F9" s="55"/>
      <c r="G9" s="55"/>
      <c r="J9" s="59"/>
      <c r="K9" s="59"/>
      <c r="O9" s="23"/>
    </row>
    <row r="10" spans="1:16" x14ac:dyDescent="0.25">
      <c r="A10" s="1">
        <v>42050</v>
      </c>
      <c r="C10" s="55"/>
      <c r="D10" s="55"/>
      <c r="F10" s="55"/>
      <c r="G10" s="55"/>
      <c r="J10" s="59"/>
      <c r="K10" s="59"/>
      <c r="O10" s="23"/>
    </row>
    <row r="11" spans="1:16" x14ac:dyDescent="0.25">
      <c r="A11" s="62" t="s">
        <v>12</v>
      </c>
      <c r="C11" s="55"/>
      <c r="D11" s="55"/>
      <c r="F11" s="55"/>
      <c r="G11" s="55"/>
      <c r="J11" s="59"/>
      <c r="K11" s="59"/>
      <c r="M11" s="66"/>
      <c r="O11" s="23"/>
    </row>
    <row r="12" spans="1:16" x14ac:dyDescent="0.25">
      <c r="A12" s="16" t="s">
        <v>18</v>
      </c>
      <c r="C12" s="57"/>
      <c r="D12" s="57"/>
      <c r="F12" s="57"/>
      <c r="G12" s="57"/>
      <c r="H12" s="52"/>
      <c r="I12" s="52"/>
      <c r="J12" s="52"/>
      <c r="K12" s="52"/>
      <c r="L12" s="53"/>
      <c r="M12" s="60"/>
      <c r="O12" s="52"/>
      <c r="P12" s="68"/>
    </row>
    <row r="13" spans="1:16" x14ac:dyDescent="0.25">
      <c r="A13" s="2" t="s">
        <v>3</v>
      </c>
      <c r="C13" s="55"/>
      <c r="D13" s="55"/>
      <c r="F13" s="55"/>
      <c r="G13" s="55"/>
      <c r="J13" s="59"/>
      <c r="K13" s="59"/>
      <c r="O13" s="23"/>
      <c r="P13" s="50"/>
    </row>
    <row r="14" spans="1:16" x14ac:dyDescent="0.25">
      <c r="A14" s="2" t="s">
        <v>4</v>
      </c>
      <c r="C14" s="55"/>
      <c r="D14" s="55"/>
      <c r="F14" s="55"/>
      <c r="G14" s="55"/>
      <c r="J14" s="59"/>
      <c r="K14" s="59"/>
      <c r="M14" s="66"/>
      <c r="O14" s="23"/>
      <c r="P14" s="50"/>
    </row>
    <row r="15" spans="1:16" x14ac:dyDescent="0.25">
      <c r="A15" s="16" t="s">
        <v>19</v>
      </c>
      <c r="C15" s="57"/>
      <c r="D15" s="57"/>
      <c r="F15" s="57"/>
      <c r="G15" s="57"/>
      <c r="H15" s="52"/>
      <c r="I15" s="52"/>
      <c r="J15" s="53"/>
      <c r="K15" s="53"/>
      <c r="L15" s="53"/>
      <c r="M15" s="60"/>
      <c r="O15" s="52"/>
      <c r="P15" s="68"/>
    </row>
    <row r="16" spans="1:16" x14ac:dyDescent="0.25">
      <c r="A16" s="2" t="s">
        <v>5</v>
      </c>
      <c r="C16" s="55"/>
      <c r="D16" s="55"/>
      <c r="F16" s="55"/>
      <c r="G16" s="55"/>
      <c r="J16" s="59"/>
      <c r="K16" s="59"/>
      <c r="O16" s="23"/>
      <c r="P16" s="50"/>
    </row>
    <row r="17" spans="1:16" x14ac:dyDescent="0.25">
      <c r="A17" s="2" t="s">
        <v>6</v>
      </c>
      <c r="C17" s="55"/>
      <c r="D17" s="55"/>
      <c r="F17" s="55"/>
      <c r="G17" s="55"/>
      <c r="J17" s="59"/>
      <c r="K17" s="59"/>
      <c r="O17" s="23"/>
      <c r="P17" s="50"/>
    </row>
    <row r="18" spans="1:16" x14ac:dyDescent="0.25">
      <c r="A18" s="2" t="s">
        <v>7</v>
      </c>
      <c r="C18" s="55"/>
      <c r="D18" s="55"/>
      <c r="F18" s="55"/>
      <c r="G18" s="55"/>
      <c r="J18" s="59"/>
      <c r="K18" s="59"/>
      <c r="O18" s="23"/>
      <c r="P18" s="50"/>
    </row>
    <row r="19" spans="1:16" x14ac:dyDescent="0.25">
      <c r="A19" s="2" t="s">
        <v>8</v>
      </c>
      <c r="C19" s="55"/>
      <c r="D19" s="55"/>
      <c r="F19" s="55"/>
      <c r="G19" s="55"/>
      <c r="J19" s="59"/>
      <c r="K19" s="59"/>
      <c r="M19" s="66"/>
      <c r="O19" s="23"/>
      <c r="P19" s="50"/>
    </row>
    <row r="20" spans="1:16" x14ac:dyDescent="0.25">
      <c r="A20" s="16" t="s">
        <v>11</v>
      </c>
      <c r="C20" s="57"/>
      <c r="D20" s="57"/>
      <c r="F20" s="52"/>
      <c r="G20" s="52"/>
      <c r="H20" s="52"/>
      <c r="I20" s="52"/>
      <c r="J20" s="53"/>
      <c r="K20" s="53"/>
      <c r="L20" s="53"/>
      <c r="M20" s="60"/>
      <c r="O20" s="52"/>
      <c r="P20" s="53"/>
    </row>
    <row r="21" spans="1:16" x14ac:dyDescent="0.25">
      <c r="A21" s="2" t="s">
        <v>87</v>
      </c>
      <c r="C21" s="55"/>
      <c r="D21" s="55"/>
      <c r="F21" s="23"/>
      <c r="G21" s="23"/>
      <c r="J21" s="59"/>
      <c r="K21" s="59"/>
      <c r="O21" s="23"/>
      <c r="P21" s="55"/>
    </row>
    <row r="22" spans="1:16" x14ac:dyDescent="0.25">
      <c r="A22" s="2" t="s">
        <v>74</v>
      </c>
      <c r="C22" s="55"/>
      <c r="D22" s="55"/>
      <c r="F22" s="23"/>
      <c r="G22" s="23"/>
      <c r="J22" s="59"/>
      <c r="K22" s="59"/>
      <c r="O22" s="23"/>
      <c r="P22" s="55"/>
    </row>
    <row r="23" spans="1:16" x14ac:dyDescent="0.25">
      <c r="A23" s="2" t="s">
        <v>75</v>
      </c>
      <c r="C23" s="55"/>
      <c r="D23" s="55"/>
      <c r="F23" s="23"/>
      <c r="G23" s="23"/>
      <c r="J23" s="59"/>
      <c r="K23" s="59"/>
      <c r="O23" s="23"/>
      <c r="P23" s="55"/>
    </row>
    <row r="24" spans="1:16" x14ac:dyDescent="0.25">
      <c r="A24" s="2" t="s">
        <v>76</v>
      </c>
      <c r="C24" s="55"/>
      <c r="D24" s="55"/>
      <c r="F24" s="23"/>
      <c r="G24" s="23"/>
      <c r="J24" s="59"/>
      <c r="K24" s="59"/>
      <c r="O24" s="23"/>
      <c r="P24" s="55"/>
    </row>
    <row r="25" spans="1:16" x14ac:dyDescent="0.25">
      <c r="A25" s="2" t="s">
        <v>77</v>
      </c>
      <c r="C25" s="55"/>
      <c r="D25" s="55"/>
      <c r="F25" s="23"/>
      <c r="G25" s="23"/>
      <c r="J25" s="59"/>
      <c r="K25" s="59"/>
      <c r="O25" s="23"/>
      <c r="P25" s="55"/>
    </row>
    <row r="26" spans="1:16" x14ac:dyDescent="0.25">
      <c r="A26" s="2" t="s">
        <v>78</v>
      </c>
      <c r="C26" s="55"/>
      <c r="D26" s="55"/>
      <c r="F26" s="23"/>
      <c r="G26" s="23"/>
      <c r="J26" s="59"/>
      <c r="K26" s="59"/>
      <c r="O26" s="23"/>
      <c r="P26" s="55"/>
    </row>
    <row r="27" spans="1:16" x14ac:dyDescent="0.25">
      <c r="A27" s="2" t="s">
        <v>79</v>
      </c>
      <c r="C27" s="55"/>
      <c r="D27" s="55"/>
      <c r="F27" s="23"/>
      <c r="G27" s="23"/>
      <c r="J27" s="59"/>
      <c r="K27" s="59"/>
      <c r="O27" s="23"/>
      <c r="P27" s="55"/>
    </row>
    <row r="28" spans="1:16" x14ac:dyDescent="0.25">
      <c r="A28" s="2" t="s">
        <v>80</v>
      </c>
      <c r="C28" s="55"/>
      <c r="D28" s="55"/>
      <c r="F28" s="23"/>
      <c r="G28" s="23"/>
      <c r="J28" s="59"/>
      <c r="K28" s="59"/>
      <c r="O28" s="23"/>
      <c r="P28" s="55"/>
    </row>
    <row r="29" spans="1:16" x14ac:dyDescent="0.25">
      <c r="A29" s="2" t="s">
        <v>81</v>
      </c>
      <c r="C29" s="55"/>
      <c r="D29" s="55"/>
      <c r="F29" s="23"/>
      <c r="G29" s="23"/>
      <c r="J29" s="59"/>
      <c r="K29" s="59"/>
      <c r="O29" s="23"/>
      <c r="P29" s="55"/>
    </row>
    <row r="30" spans="1:16" x14ac:dyDescent="0.25">
      <c r="A30" s="2" t="s">
        <v>82</v>
      </c>
      <c r="C30" s="55"/>
      <c r="D30" s="55"/>
      <c r="F30" s="23"/>
      <c r="G30" s="23"/>
      <c r="J30" s="59"/>
      <c r="K30" s="59"/>
      <c r="O30" s="23"/>
      <c r="P30" s="55"/>
    </row>
    <row r="31" spans="1:16" x14ac:dyDescent="0.25">
      <c r="A31" s="2" t="s">
        <v>83</v>
      </c>
      <c r="C31" s="55"/>
      <c r="D31" s="55"/>
      <c r="F31" s="23"/>
      <c r="G31" s="23"/>
      <c r="J31" s="59"/>
      <c r="K31" s="59"/>
      <c r="O31" s="23"/>
      <c r="P31" s="55"/>
    </row>
    <row r="32" spans="1:16" x14ac:dyDescent="0.25">
      <c r="A32" s="2" t="s">
        <v>84</v>
      </c>
      <c r="C32" s="55"/>
      <c r="D32" s="55"/>
      <c r="F32" s="23"/>
      <c r="G32" s="23"/>
      <c r="J32" s="59"/>
      <c r="K32" s="59"/>
      <c r="O32" s="23"/>
      <c r="P32" s="55"/>
    </row>
    <row r="33" spans="1:16" x14ac:dyDescent="0.25">
      <c r="A33" s="2" t="s">
        <v>85</v>
      </c>
      <c r="C33" s="55"/>
      <c r="D33" s="55"/>
      <c r="F33" s="23"/>
      <c r="G33" s="23"/>
      <c r="J33" s="59"/>
      <c r="K33" s="59"/>
      <c r="O33" s="23"/>
      <c r="P33" s="55"/>
    </row>
    <row r="34" spans="1:16" x14ac:dyDescent="0.25">
      <c r="A34" s="2" t="s">
        <v>86</v>
      </c>
      <c r="C34" s="55"/>
      <c r="D34" s="55"/>
      <c r="F34" s="23"/>
      <c r="G34" s="23"/>
      <c r="J34" s="59"/>
      <c r="K34" s="59"/>
      <c r="M34" s="66"/>
      <c r="O34" s="23"/>
      <c r="P34" s="55"/>
    </row>
    <row r="35" spans="1:16" x14ac:dyDescent="0.25">
      <c r="A35" s="15" t="s">
        <v>62</v>
      </c>
      <c r="C35" s="67"/>
      <c r="D35" s="67"/>
      <c r="F35" s="67"/>
      <c r="G35" s="67"/>
      <c r="H35" s="67"/>
      <c r="I35" s="67"/>
      <c r="J35" s="67"/>
      <c r="K35" s="67"/>
      <c r="L35" s="67"/>
      <c r="M35" s="51"/>
      <c r="O35" s="10"/>
      <c r="P35" s="10"/>
    </row>
    <row r="36" spans="1:16" x14ac:dyDescent="0.25">
      <c r="A36" s="11" t="s">
        <v>0</v>
      </c>
      <c r="C36" s="51"/>
      <c r="D36" s="51"/>
      <c r="F36" s="51"/>
      <c r="G36" s="51"/>
      <c r="H36" s="51"/>
      <c r="I36" s="51"/>
      <c r="J36" s="51"/>
      <c r="K36" s="51"/>
      <c r="L36" s="51"/>
      <c r="M36" s="51"/>
      <c r="O36" s="21"/>
      <c r="P36" s="21"/>
    </row>
    <row r="37" spans="1:16" x14ac:dyDescent="0.25">
      <c r="A37" s="2" t="s">
        <v>16</v>
      </c>
      <c r="C37" s="50"/>
      <c r="D37" s="50"/>
      <c r="F37" s="50"/>
      <c r="G37" s="50"/>
      <c r="H37" s="50"/>
      <c r="I37" s="50"/>
      <c r="J37" s="50"/>
      <c r="K37" s="50"/>
      <c r="L37" s="50"/>
      <c r="M37" s="50"/>
      <c r="O37" s="55"/>
      <c r="P37" s="55"/>
    </row>
    <row r="38" spans="1:16" x14ac:dyDescent="0.25">
      <c r="A38" s="2" t="s">
        <v>1</v>
      </c>
      <c r="C38" s="50"/>
      <c r="D38" s="50"/>
      <c r="F38" s="50"/>
      <c r="G38" s="50"/>
      <c r="H38" s="50"/>
      <c r="I38" s="50"/>
      <c r="J38" s="50"/>
      <c r="K38" s="50"/>
      <c r="L38" s="50"/>
      <c r="M38" s="50"/>
      <c r="O38" s="55"/>
      <c r="P38" s="55"/>
    </row>
    <row r="39" spans="1:16" x14ac:dyDescent="0.25">
      <c r="A39" s="2" t="s">
        <v>2</v>
      </c>
      <c r="C39" s="50"/>
      <c r="D39" s="50"/>
      <c r="F39" s="50"/>
      <c r="G39" s="50"/>
      <c r="H39" s="50"/>
      <c r="I39" s="50"/>
      <c r="J39" s="50"/>
      <c r="K39" s="50"/>
      <c r="L39" s="50"/>
      <c r="M39" s="50"/>
      <c r="O39" s="55"/>
      <c r="P39" s="55"/>
    </row>
    <row r="40" spans="1:16" x14ac:dyDescent="0.25">
      <c r="A40" s="13"/>
      <c r="C40" s="6"/>
      <c r="D40" s="6"/>
      <c r="F40" s="6"/>
      <c r="G40" s="6"/>
      <c r="H40" s="54"/>
      <c r="I40" s="54"/>
      <c r="J40" s="54"/>
      <c r="K40" s="54"/>
      <c r="L40" s="60"/>
      <c r="M40" s="60"/>
      <c r="O40" s="60"/>
      <c r="P40" s="60"/>
    </row>
  </sheetData>
  <mergeCells count="10">
    <mergeCell ref="O1:P1"/>
    <mergeCell ref="F1:M1"/>
    <mergeCell ref="F3:G3"/>
    <mergeCell ref="H3:I3"/>
    <mergeCell ref="J3:K3"/>
    <mergeCell ref="L3:M3"/>
    <mergeCell ref="L2:M2"/>
    <mergeCell ref="J2:K2"/>
    <mergeCell ref="H2:I2"/>
    <mergeCell ref="F2:G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tint="0.39997558519241921"/>
    <pageSetUpPr fitToPage="1"/>
  </sheetPr>
  <dimension ref="A1:BW62"/>
  <sheetViews>
    <sheetView view="pageBreakPreview" zoomScale="60" zoomScaleNormal="80" workbookViewId="0">
      <pane xSplit="1" ySplit="6" topLeftCell="AL10" activePane="bottomRight" state="frozen"/>
      <selection pane="topRight" activeCell="C1" sqref="C1"/>
      <selection pane="bottomLeft" activeCell="A5" sqref="A5"/>
      <selection pane="bottomRight" activeCell="Z55" sqref="Z55:AF57"/>
    </sheetView>
  </sheetViews>
  <sheetFormatPr defaultColWidth="9.140625" defaultRowHeight="15" x14ac:dyDescent="0.25"/>
  <cols>
    <col min="1" max="1" width="23.5703125" style="72" customWidth="1"/>
    <col min="2" max="3" width="9.28515625" style="6" customWidth="1"/>
    <col min="4" max="4" width="9.85546875" style="60" customWidth="1"/>
    <col min="5" max="5" width="10.85546875" style="60" customWidth="1"/>
    <col min="6" max="6" width="7.140625" style="72" customWidth="1"/>
    <col min="7" max="7" width="5.85546875" style="72" customWidth="1"/>
    <col min="8" max="8" width="1.5703125" style="60" customWidth="1"/>
    <col min="9" max="10" width="7.28515625" style="6" customWidth="1"/>
    <col min="11" max="12" width="7.28515625" style="54" customWidth="1"/>
    <col min="13" max="13" width="11.7109375" style="60" customWidth="1"/>
    <col min="14" max="15" width="7.28515625" style="60" customWidth="1"/>
    <col min="16" max="17" width="7.28515625" style="54" customWidth="1"/>
    <col min="18" max="18" width="7.42578125" style="60" customWidth="1"/>
    <col min="19" max="19" width="8.7109375" style="60" customWidth="1"/>
    <col min="20" max="20" width="10.7109375" style="72" customWidth="1"/>
    <col min="21" max="22" width="7.85546875" style="72" customWidth="1"/>
    <col min="23" max="24" width="7.28515625" style="60" customWidth="1"/>
    <col min="25" max="25" width="7.42578125" style="60" customWidth="1"/>
    <col min="26" max="26" width="8.7109375" style="60" customWidth="1"/>
    <col min="27" max="27" width="1.28515625" style="60" customWidth="1"/>
    <col min="28" max="28" width="10.5703125" style="60" customWidth="1"/>
    <col min="29" max="29" width="11.85546875" style="72" customWidth="1"/>
    <col min="30" max="30" width="12" style="72" customWidth="1"/>
    <col min="31" max="31" width="15" style="72" customWidth="1"/>
    <col min="32" max="33" width="8" style="72" customWidth="1"/>
    <col min="34" max="34" width="10.28515625" style="72" customWidth="1"/>
    <col min="35" max="35" width="11.42578125" style="72" customWidth="1"/>
    <col min="36" max="36" width="7.140625" style="72" customWidth="1"/>
    <col min="37" max="37" width="6.7109375" style="72" customWidth="1"/>
    <col min="38" max="39" width="11.28515625" style="72" customWidth="1"/>
    <col min="40" max="41" width="8.28515625" style="72" customWidth="1"/>
    <col min="42" max="42" width="2" style="72" customWidth="1"/>
    <col min="43" max="43" width="6.28515625" style="72" customWidth="1"/>
    <col min="44" max="44" width="6.140625" style="72" customWidth="1"/>
    <col min="45" max="45" width="9.42578125" style="60" customWidth="1"/>
    <col min="46" max="46" width="10.5703125" style="72" customWidth="1"/>
    <col min="47" max="47" width="9.85546875" style="72" customWidth="1"/>
    <col min="48" max="48" width="10.85546875" style="72" customWidth="1"/>
    <col min="49" max="50" width="6.7109375" style="72" customWidth="1"/>
    <col min="51" max="51" width="9.85546875" style="72" customWidth="1"/>
    <col min="52" max="52" width="10.85546875" style="72" customWidth="1"/>
    <col min="53" max="54" width="6.7109375" style="72" customWidth="1"/>
    <col min="55" max="55" width="9.85546875" style="72" customWidth="1"/>
    <col min="56" max="56" width="10.85546875" style="72" customWidth="1"/>
    <col min="57" max="58" width="6.7109375" style="72" customWidth="1"/>
    <col min="59" max="59" width="2.85546875" style="72" customWidth="1"/>
    <col min="60" max="61" width="6.42578125" style="72" customWidth="1"/>
    <col min="62" max="62" width="11.42578125" style="60" customWidth="1"/>
    <col min="63" max="63" width="10" style="72" customWidth="1"/>
    <col min="64" max="64" width="10.5703125" style="72" customWidth="1"/>
    <col min="65" max="65" width="10.7109375" style="72" customWidth="1"/>
    <col min="66" max="67" width="6.7109375" style="72" customWidth="1"/>
    <col min="68" max="68" width="10.5703125" style="72" customWidth="1"/>
    <col min="69" max="69" width="10.7109375" style="72" customWidth="1"/>
    <col min="70" max="71" width="6.7109375" style="72" customWidth="1"/>
    <col min="72" max="72" width="10.5703125" style="72" customWidth="1"/>
    <col min="73" max="73" width="10.7109375" style="72" customWidth="1"/>
    <col min="74" max="75" width="6.7109375" style="72" customWidth="1"/>
    <col min="76" max="16384" width="9.140625" style="72"/>
  </cols>
  <sheetData>
    <row r="1" spans="1:75" s="6" customFormat="1" ht="33.75" customHeight="1" x14ac:dyDescent="0.25">
      <c r="A1" s="77" t="s">
        <v>134</v>
      </c>
      <c r="B1" s="160" t="s">
        <v>120</v>
      </c>
      <c r="C1" s="160"/>
      <c r="D1" s="160"/>
      <c r="E1" s="160"/>
      <c r="F1" s="160"/>
      <c r="G1" s="160"/>
      <c r="H1" s="76"/>
      <c r="I1" s="161" t="s">
        <v>121</v>
      </c>
      <c r="J1" s="161"/>
      <c r="K1" s="161"/>
      <c r="L1" s="161"/>
      <c r="M1" s="161"/>
      <c r="N1" s="161"/>
      <c r="O1" s="161"/>
      <c r="P1" s="161"/>
      <c r="Q1" s="161"/>
      <c r="R1" s="161"/>
      <c r="S1" s="161"/>
      <c r="T1" s="161"/>
      <c r="U1" s="161"/>
      <c r="V1" s="161"/>
      <c r="W1" s="161"/>
      <c r="X1" s="161"/>
      <c r="Y1" s="161"/>
      <c r="Z1" s="161"/>
      <c r="AA1" s="76"/>
      <c r="AB1" s="160" t="s">
        <v>199</v>
      </c>
      <c r="AC1" s="160"/>
      <c r="AD1" s="160"/>
      <c r="AE1" s="160"/>
      <c r="AF1" s="160"/>
      <c r="AG1" s="160"/>
      <c r="AH1" s="160"/>
      <c r="AI1" s="160"/>
      <c r="AJ1" s="160"/>
      <c r="AK1" s="160"/>
      <c r="AL1" s="160"/>
      <c r="AM1" s="160"/>
      <c r="AN1" s="160"/>
      <c r="AO1" s="160"/>
      <c r="AQ1" s="169" t="s">
        <v>200</v>
      </c>
      <c r="AR1" s="169"/>
      <c r="AS1" s="169"/>
      <c r="AT1" s="169"/>
      <c r="AU1" s="169"/>
      <c r="AV1" s="169"/>
      <c r="AW1" s="169"/>
      <c r="AX1" s="169"/>
      <c r="AY1" s="169"/>
      <c r="AZ1" s="169"/>
      <c r="BA1" s="169"/>
      <c r="BB1" s="169"/>
      <c r="BC1" s="169"/>
      <c r="BD1" s="169"/>
      <c r="BE1" s="169"/>
      <c r="BF1" s="169"/>
      <c r="BH1" s="170" t="s">
        <v>201</v>
      </c>
      <c r="BI1" s="170"/>
      <c r="BJ1" s="170"/>
      <c r="BK1" s="170"/>
      <c r="BL1" s="170"/>
      <c r="BM1" s="170"/>
      <c r="BN1" s="170"/>
      <c r="BO1" s="170"/>
      <c r="BP1" s="170"/>
      <c r="BQ1" s="170"/>
      <c r="BR1" s="170"/>
      <c r="BS1" s="170"/>
      <c r="BT1" s="170"/>
      <c r="BU1" s="170"/>
      <c r="BV1" s="170"/>
      <c r="BW1" s="170"/>
    </row>
    <row r="2" spans="1:75" s="6" customFormat="1" ht="15" customHeight="1" x14ac:dyDescent="0.25">
      <c r="A2" s="77" t="s">
        <v>196</v>
      </c>
      <c r="B2" s="160" t="s">
        <v>123</v>
      </c>
      <c r="C2" s="160"/>
      <c r="D2" s="160"/>
      <c r="E2" s="160"/>
      <c r="F2" s="160"/>
      <c r="G2" s="160"/>
      <c r="H2" s="76"/>
      <c r="I2" s="161" t="s">
        <v>123</v>
      </c>
      <c r="J2" s="161"/>
      <c r="K2" s="161"/>
      <c r="L2" s="161"/>
      <c r="M2" s="161"/>
      <c r="N2" s="161"/>
      <c r="O2" s="161"/>
      <c r="P2" s="161"/>
      <c r="Q2" s="161"/>
      <c r="R2" s="161"/>
      <c r="S2" s="161"/>
      <c r="T2" s="161"/>
      <c r="U2" s="161"/>
      <c r="V2" s="161"/>
      <c r="W2" s="161"/>
      <c r="X2" s="161"/>
      <c r="Y2" s="161"/>
      <c r="Z2" s="161"/>
      <c r="AA2" s="76"/>
      <c r="AB2" s="160" t="s">
        <v>123</v>
      </c>
      <c r="AC2" s="160"/>
      <c r="AD2" s="160"/>
      <c r="AE2" s="160"/>
      <c r="AF2" s="160"/>
      <c r="AG2" s="160"/>
      <c r="AH2" s="168" t="s">
        <v>197</v>
      </c>
      <c r="AI2" s="168"/>
      <c r="AJ2" s="168"/>
      <c r="AK2" s="168"/>
      <c r="AL2" s="166" t="s">
        <v>198</v>
      </c>
      <c r="AM2" s="166"/>
      <c r="AN2" s="166"/>
      <c r="AO2" s="166"/>
      <c r="AQ2" s="167" t="s">
        <v>123</v>
      </c>
      <c r="AR2" s="167"/>
      <c r="AS2" s="167"/>
      <c r="AT2" s="167"/>
      <c r="AU2" s="167"/>
      <c r="AV2" s="167"/>
      <c r="AW2" s="167"/>
      <c r="AX2" s="167"/>
      <c r="AY2" s="168" t="s">
        <v>197</v>
      </c>
      <c r="AZ2" s="168"/>
      <c r="BA2" s="168"/>
      <c r="BB2" s="168"/>
      <c r="BC2" s="166" t="s">
        <v>198</v>
      </c>
      <c r="BD2" s="166"/>
      <c r="BE2" s="166"/>
      <c r="BF2" s="166"/>
      <c r="BH2" s="171" t="s">
        <v>123</v>
      </c>
      <c r="BI2" s="171"/>
      <c r="BJ2" s="171"/>
      <c r="BK2" s="171"/>
      <c r="BL2" s="171"/>
      <c r="BM2" s="171"/>
      <c r="BN2" s="171"/>
      <c r="BO2" s="171"/>
      <c r="BP2" s="168" t="s">
        <v>197</v>
      </c>
      <c r="BQ2" s="168"/>
      <c r="BR2" s="168"/>
      <c r="BS2" s="168"/>
      <c r="BT2" s="166" t="s">
        <v>198</v>
      </c>
      <c r="BU2" s="166"/>
      <c r="BV2" s="166"/>
      <c r="BW2" s="166"/>
    </row>
    <row r="3" spans="1:75" ht="24.75" customHeight="1" x14ac:dyDescent="0.25">
      <c r="A3" s="78" t="s">
        <v>14</v>
      </c>
      <c r="B3" s="74">
        <v>1</v>
      </c>
      <c r="C3" s="74">
        <v>2</v>
      </c>
      <c r="D3" s="74">
        <v>3</v>
      </c>
      <c r="E3" s="74">
        <v>4</v>
      </c>
      <c r="F3" s="151">
        <v>5</v>
      </c>
      <c r="G3" s="151"/>
      <c r="H3" s="73"/>
      <c r="I3" s="151">
        <v>8</v>
      </c>
      <c r="J3" s="151"/>
      <c r="K3" s="151">
        <v>9</v>
      </c>
      <c r="L3" s="151"/>
      <c r="M3" s="74">
        <v>10</v>
      </c>
      <c r="N3" s="151">
        <v>11</v>
      </c>
      <c r="O3" s="151"/>
      <c r="P3" s="151">
        <v>12</v>
      </c>
      <c r="Q3" s="151"/>
      <c r="R3" s="159">
        <v>13</v>
      </c>
      <c r="S3" s="159"/>
      <c r="T3" s="74">
        <v>14</v>
      </c>
      <c r="U3" s="151">
        <v>15</v>
      </c>
      <c r="V3" s="151"/>
      <c r="W3" s="151">
        <v>16</v>
      </c>
      <c r="X3" s="151"/>
      <c r="Y3" s="151">
        <v>17</v>
      </c>
      <c r="Z3" s="151"/>
      <c r="AA3" s="73"/>
      <c r="AB3" s="75">
        <v>18</v>
      </c>
      <c r="AC3" s="74">
        <v>21</v>
      </c>
      <c r="AD3" s="74">
        <v>22</v>
      </c>
      <c r="AE3" s="74">
        <v>23</v>
      </c>
      <c r="AF3" s="151">
        <v>24</v>
      </c>
      <c r="AG3" s="151"/>
      <c r="AH3" s="74">
        <v>33</v>
      </c>
      <c r="AI3" s="74">
        <v>34</v>
      </c>
      <c r="AJ3" s="151">
        <v>35</v>
      </c>
      <c r="AK3" s="151"/>
      <c r="AL3" s="74">
        <v>42</v>
      </c>
      <c r="AM3" s="74">
        <v>43</v>
      </c>
      <c r="AN3" s="151">
        <v>44</v>
      </c>
      <c r="AO3" s="151"/>
      <c r="AQ3" s="155">
        <v>6</v>
      </c>
      <c r="AR3" s="155"/>
      <c r="AS3" s="75">
        <v>19</v>
      </c>
      <c r="AT3" s="75">
        <v>25</v>
      </c>
      <c r="AU3" s="75">
        <v>26</v>
      </c>
      <c r="AV3" s="75">
        <v>27</v>
      </c>
      <c r="AW3" s="155">
        <v>28</v>
      </c>
      <c r="AX3" s="155"/>
      <c r="AY3" s="74">
        <v>36</v>
      </c>
      <c r="AZ3" s="74">
        <v>37</v>
      </c>
      <c r="BA3" s="151">
        <v>38</v>
      </c>
      <c r="BB3" s="151"/>
      <c r="BC3" s="74">
        <v>45</v>
      </c>
      <c r="BD3" s="74">
        <v>46</v>
      </c>
      <c r="BE3" s="151">
        <v>47</v>
      </c>
      <c r="BF3" s="151"/>
      <c r="BH3" s="155">
        <v>7</v>
      </c>
      <c r="BI3" s="155"/>
      <c r="BJ3" s="75">
        <v>20</v>
      </c>
      <c r="BK3" s="75">
        <v>29</v>
      </c>
      <c r="BL3" s="75">
        <v>30</v>
      </c>
      <c r="BM3" s="75">
        <v>31</v>
      </c>
      <c r="BN3" s="155">
        <v>32</v>
      </c>
      <c r="BO3" s="155"/>
      <c r="BP3" s="74">
        <v>39</v>
      </c>
      <c r="BQ3" s="74">
        <v>40</v>
      </c>
      <c r="BR3" s="151">
        <v>41</v>
      </c>
      <c r="BS3" s="151"/>
      <c r="BT3" s="74">
        <v>48</v>
      </c>
      <c r="BU3" s="74">
        <v>49</v>
      </c>
      <c r="BV3" s="151">
        <v>50</v>
      </c>
      <c r="BW3" s="151"/>
    </row>
    <row r="4" spans="1:75" ht="27.75" customHeight="1" x14ac:dyDescent="0.25">
      <c r="A4" s="80" t="s">
        <v>191</v>
      </c>
      <c r="B4" s="74">
        <v>1</v>
      </c>
      <c r="C4" s="74">
        <v>2</v>
      </c>
      <c r="D4" s="49" t="s">
        <v>140</v>
      </c>
      <c r="E4" s="49" t="s">
        <v>141</v>
      </c>
      <c r="F4" s="151" t="s">
        <v>146</v>
      </c>
      <c r="G4" s="151"/>
      <c r="H4" s="73"/>
      <c r="I4" s="151" t="s">
        <v>149</v>
      </c>
      <c r="J4" s="151"/>
      <c r="K4" s="151" t="s">
        <v>150</v>
      </c>
      <c r="L4" s="151"/>
      <c r="M4" s="74" t="s">
        <v>151</v>
      </c>
      <c r="N4" s="151" t="s">
        <v>152</v>
      </c>
      <c r="O4" s="151"/>
      <c r="P4" s="151" t="s">
        <v>153</v>
      </c>
      <c r="Q4" s="151"/>
      <c r="R4" s="159" t="s">
        <v>154</v>
      </c>
      <c r="S4" s="159"/>
      <c r="T4" s="74" t="s">
        <v>155</v>
      </c>
      <c r="U4" s="151" t="s">
        <v>156</v>
      </c>
      <c r="V4" s="151"/>
      <c r="W4" s="151" t="s">
        <v>157</v>
      </c>
      <c r="X4" s="151"/>
      <c r="Y4" s="163" t="s">
        <v>142</v>
      </c>
      <c r="Z4" s="163"/>
      <c r="AA4" s="73"/>
      <c r="AB4" s="75" t="s">
        <v>161</v>
      </c>
      <c r="AC4" s="74" t="s">
        <v>167</v>
      </c>
      <c r="AD4" s="74" t="s">
        <v>158</v>
      </c>
      <c r="AE4" s="74" t="s">
        <v>168</v>
      </c>
      <c r="AF4" s="151" t="s">
        <v>166</v>
      </c>
      <c r="AG4" s="151"/>
      <c r="AH4" s="74" t="s">
        <v>173</v>
      </c>
      <c r="AI4" s="74" t="s">
        <v>174</v>
      </c>
      <c r="AJ4" s="151" t="s">
        <v>175</v>
      </c>
      <c r="AK4" s="151"/>
      <c r="AL4" s="74" t="s">
        <v>182</v>
      </c>
      <c r="AM4" s="74" t="s">
        <v>183</v>
      </c>
      <c r="AN4" s="151" t="s">
        <v>184</v>
      </c>
      <c r="AO4" s="151"/>
      <c r="AQ4" s="151" t="s">
        <v>147</v>
      </c>
      <c r="AR4" s="151"/>
      <c r="AS4" s="75" t="s">
        <v>159</v>
      </c>
      <c r="AT4" s="74" t="s">
        <v>162</v>
      </c>
      <c r="AU4" s="74" t="s">
        <v>163</v>
      </c>
      <c r="AV4" s="74" t="s">
        <v>164</v>
      </c>
      <c r="AW4" s="151" t="s">
        <v>165</v>
      </c>
      <c r="AX4" s="151"/>
      <c r="AY4" s="74" t="s">
        <v>176</v>
      </c>
      <c r="AZ4" s="74" t="s">
        <v>177</v>
      </c>
      <c r="BA4" s="151" t="s">
        <v>178</v>
      </c>
      <c r="BB4" s="151"/>
      <c r="BC4" s="74" t="s">
        <v>185</v>
      </c>
      <c r="BD4" s="74" t="s">
        <v>186</v>
      </c>
      <c r="BE4" s="151" t="s">
        <v>187</v>
      </c>
      <c r="BF4" s="151"/>
      <c r="BH4" s="151" t="s">
        <v>148</v>
      </c>
      <c r="BI4" s="151"/>
      <c r="BJ4" s="75" t="s">
        <v>160</v>
      </c>
      <c r="BK4" s="74" t="s">
        <v>169</v>
      </c>
      <c r="BL4" s="74" t="s">
        <v>170</v>
      </c>
      <c r="BM4" s="74" t="s">
        <v>171</v>
      </c>
      <c r="BN4" s="151" t="s">
        <v>172</v>
      </c>
      <c r="BO4" s="151"/>
      <c r="BP4" s="74" t="s">
        <v>179</v>
      </c>
      <c r="BQ4" s="74" t="s">
        <v>180</v>
      </c>
      <c r="BR4" s="151" t="s">
        <v>181</v>
      </c>
      <c r="BS4" s="151"/>
      <c r="BT4" s="74" t="s">
        <v>188</v>
      </c>
      <c r="BU4" s="74" t="s">
        <v>189</v>
      </c>
      <c r="BV4" s="151" t="s">
        <v>190</v>
      </c>
      <c r="BW4" s="151"/>
    </row>
    <row r="5" spans="1:75" s="6" customFormat="1" ht="45" customHeight="1" x14ac:dyDescent="0.25">
      <c r="A5" s="79" t="s">
        <v>133</v>
      </c>
      <c r="B5" s="74" t="s">
        <v>73</v>
      </c>
      <c r="C5" s="74" t="s">
        <v>68</v>
      </c>
      <c r="D5" s="74" t="s">
        <v>122</v>
      </c>
      <c r="E5" s="74" t="s">
        <v>192</v>
      </c>
      <c r="F5" s="155" t="s">
        <v>119</v>
      </c>
      <c r="G5" s="155"/>
      <c r="H5" s="73"/>
      <c r="I5" s="155" t="s">
        <v>111</v>
      </c>
      <c r="J5" s="155"/>
      <c r="K5" s="155" t="s">
        <v>112</v>
      </c>
      <c r="L5" s="155"/>
      <c r="M5" s="75" t="s">
        <v>113</v>
      </c>
      <c r="N5" s="155" t="s">
        <v>145</v>
      </c>
      <c r="O5" s="155"/>
      <c r="P5" s="155" t="s">
        <v>144</v>
      </c>
      <c r="Q5" s="155"/>
      <c r="R5" s="155" t="s">
        <v>114</v>
      </c>
      <c r="S5" s="155"/>
      <c r="T5" s="75" t="s">
        <v>103</v>
      </c>
      <c r="U5" s="155" t="s">
        <v>135</v>
      </c>
      <c r="V5" s="155"/>
      <c r="W5" s="155" t="s">
        <v>143</v>
      </c>
      <c r="X5" s="155"/>
      <c r="Y5" s="155" t="s">
        <v>115</v>
      </c>
      <c r="Z5" s="155"/>
      <c r="AA5" s="73"/>
      <c r="AB5" s="74" t="s">
        <v>195</v>
      </c>
      <c r="AC5" s="74" t="s">
        <v>138</v>
      </c>
      <c r="AD5" s="74" t="s">
        <v>136</v>
      </c>
      <c r="AE5" s="74" t="s">
        <v>139</v>
      </c>
      <c r="AF5" s="151" t="s">
        <v>137</v>
      </c>
      <c r="AG5" s="151"/>
      <c r="AH5" s="82" t="s">
        <v>136</v>
      </c>
      <c r="AI5" s="82" t="s">
        <v>139</v>
      </c>
      <c r="AJ5" s="164" t="s">
        <v>137</v>
      </c>
      <c r="AK5" s="164"/>
      <c r="AL5" s="83" t="s">
        <v>136</v>
      </c>
      <c r="AM5" s="83" t="s">
        <v>139</v>
      </c>
      <c r="AN5" s="165" t="s">
        <v>137</v>
      </c>
      <c r="AO5" s="165"/>
      <c r="AQ5" s="155" t="s">
        <v>119</v>
      </c>
      <c r="AR5" s="155"/>
      <c r="AS5" s="74" t="s">
        <v>195</v>
      </c>
      <c r="AT5" s="74" t="s">
        <v>138</v>
      </c>
      <c r="AU5" s="74" t="s">
        <v>136</v>
      </c>
      <c r="AV5" s="74" t="s">
        <v>139</v>
      </c>
      <c r="AW5" s="151" t="s">
        <v>137</v>
      </c>
      <c r="AX5" s="151"/>
      <c r="AY5" s="82" t="s">
        <v>136</v>
      </c>
      <c r="AZ5" s="82" t="s">
        <v>139</v>
      </c>
      <c r="BA5" s="164" t="s">
        <v>137</v>
      </c>
      <c r="BB5" s="164"/>
      <c r="BC5" s="83" t="s">
        <v>136</v>
      </c>
      <c r="BD5" s="83" t="s">
        <v>139</v>
      </c>
      <c r="BE5" s="165" t="s">
        <v>137</v>
      </c>
      <c r="BF5" s="165"/>
      <c r="BH5" s="155" t="s">
        <v>119</v>
      </c>
      <c r="BI5" s="155"/>
      <c r="BJ5" s="74" t="s">
        <v>195</v>
      </c>
      <c r="BK5" s="74" t="s">
        <v>138</v>
      </c>
      <c r="BL5" s="74" t="s">
        <v>136</v>
      </c>
      <c r="BM5" s="74" t="s">
        <v>139</v>
      </c>
      <c r="BN5" s="151" t="s">
        <v>137</v>
      </c>
      <c r="BO5" s="151"/>
      <c r="BP5" s="82" t="s">
        <v>136</v>
      </c>
      <c r="BQ5" s="82" t="s">
        <v>139</v>
      </c>
      <c r="BR5" s="164" t="s">
        <v>137</v>
      </c>
      <c r="BS5" s="164"/>
      <c r="BT5" s="83" t="s">
        <v>136</v>
      </c>
      <c r="BU5" s="83" t="s">
        <v>139</v>
      </c>
      <c r="BV5" s="165" t="s">
        <v>137</v>
      </c>
      <c r="BW5" s="165"/>
    </row>
    <row r="6" spans="1:75" x14ac:dyDescent="0.25">
      <c r="B6" s="21" t="s">
        <v>9</v>
      </c>
      <c r="C6" s="21" t="s">
        <v>9</v>
      </c>
      <c r="D6" s="21" t="s">
        <v>9</v>
      </c>
      <c r="E6" s="21" t="s">
        <v>9</v>
      </c>
      <c r="F6" s="6" t="s">
        <v>9</v>
      </c>
      <c r="G6" s="6" t="s">
        <v>10</v>
      </c>
      <c r="H6" s="21"/>
      <c r="I6" s="21" t="s">
        <v>9</v>
      </c>
      <c r="J6" s="21" t="s">
        <v>10</v>
      </c>
      <c r="K6" s="21" t="s">
        <v>9</v>
      </c>
      <c r="L6" s="21" t="s">
        <v>10</v>
      </c>
      <c r="M6" s="21" t="s">
        <v>9</v>
      </c>
      <c r="N6" s="21" t="s">
        <v>9</v>
      </c>
      <c r="O6" s="21" t="s">
        <v>10</v>
      </c>
      <c r="P6" s="61" t="s">
        <v>9</v>
      </c>
      <c r="Q6" s="21" t="s">
        <v>10</v>
      </c>
      <c r="R6" s="21" t="s">
        <v>110</v>
      </c>
      <c r="S6" s="21" t="s">
        <v>104</v>
      </c>
      <c r="T6" s="21" t="s">
        <v>9</v>
      </c>
      <c r="U6" s="21" t="s">
        <v>9</v>
      </c>
      <c r="V6" s="21" t="s">
        <v>10</v>
      </c>
      <c r="W6" s="61" t="s">
        <v>9</v>
      </c>
      <c r="X6" s="21" t="s">
        <v>10</v>
      </c>
      <c r="Y6" s="21" t="s">
        <v>109</v>
      </c>
      <c r="Z6" s="21" t="s">
        <v>104</v>
      </c>
      <c r="AA6" s="21"/>
      <c r="AB6" s="21" t="s">
        <v>9</v>
      </c>
      <c r="AC6" s="21" t="s">
        <v>9</v>
      </c>
      <c r="AD6" s="6" t="s">
        <v>9</v>
      </c>
      <c r="AE6" s="21" t="s">
        <v>9</v>
      </c>
      <c r="AF6" s="21" t="s">
        <v>9</v>
      </c>
      <c r="AG6" s="21" t="s">
        <v>10</v>
      </c>
      <c r="AH6" s="6" t="s">
        <v>9</v>
      </c>
      <c r="AI6" s="21" t="s">
        <v>9</v>
      </c>
      <c r="AJ6" s="21" t="s">
        <v>9</v>
      </c>
      <c r="AK6" s="21" t="s">
        <v>10</v>
      </c>
      <c r="AL6" s="6" t="s">
        <v>9</v>
      </c>
      <c r="AM6" s="21" t="s">
        <v>9</v>
      </c>
      <c r="AN6" s="21" t="s">
        <v>9</v>
      </c>
      <c r="AO6" s="21" t="s">
        <v>10</v>
      </c>
      <c r="AQ6" s="6" t="s">
        <v>9</v>
      </c>
      <c r="AR6" s="6" t="s">
        <v>10</v>
      </c>
      <c r="AS6" s="21" t="s">
        <v>9</v>
      </c>
      <c r="AT6" s="21" t="s">
        <v>9</v>
      </c>
      <c r="AU6" s="21" t="s">
        <v>9</v>
      </c>
      <c r="AV6" s="21" t="s">
        <v>9</v>
      </c>
      <c r="AW6" s="21" t="s">
        <v>9</v>
      </c>
      <c r="AX6" s="21" t="s">
        <v>10</v>
      </c>
      <c r="AY6" s="6" t="s">
        <v>9</v>
      </c>
      <c r="AZ6" s="21" t="s">
        <v>9</v>
      </c>
      <c r="BA6" s="21" t="s">
        <v>9</v>
      </c>
      <c r="BB6" s="21" t="s">
        <v>10</v>
      </c>
      <c r="BC6" s="6" t="s">
        <v>9</v>
      </c>
      <c r="BD6" s="21" t="s">
        <v>9</v>
      </c>
      <c r="BE6" s="21" t="s">
        <v>9</v>
      </c>
      <c r="BF6" s="21" t="s">
        <v>10</v>
      </c>
      <c r="BH6" s="6" t="s">
        <v>9</v>
      </c>
      <c r="BI6" s="6" t="s">
        <v>10</v>
      </c>
      <c r="BJ6" s="21" t="s">
        <v>9</v>
      </c>
      <c r="BK6" s="21" t="s">
        <v>9</v>
      </c>
      <c r="BL6" s="21" t="s">
        <v>9</v>
      </c>
      <c r="BM6" s="21" t="s">
        <v>9</v>
      </c>
      <c r="BN6" s="21" t="s">
        <v>9</v>
      </c>
      <c r="BO6" s="21" t="s">
        <v>10</v>
      </c>
      <c r="BP6" s="6" t="s">
        <v>9</v>
      </c>
      <c r="BQ6" s="21" t="s">
        <v>9</v>
      </c>
      <c r="BR6" s="21" t="s">
        <v>9</v>
      </c>
      <c r="BS6" s="21" t="s">
        <v>10</v>
      </c>
      <c r="BT6" s="6" t="s">
        <v>9</v>
      </c>
      <c r="BU6" s="21" t="s">
        <v>9</v>
      </c>
      <c r="BV6" s="21" t="s">
        <v>9</v>
      </c>
      <c r="BW6" s="21" t="s">
        <v>10</v>
      </c>
    </row>
    <row r="7" spans="1:75" s="23" customFormat="1" x14ac:dyDescent="0.25">
      <c r="A7" s="70" t="s">
        <v>106</v>
      </c>
      <c r="B7" s="21"/>
      <c r="C7" s="21"/>
      <c r="D7" s="59"/>
      <c r="F7" s="24"/>
      <c r="G7" s="24"/>
      <c r="H7" s="54"/>
      <c r="I7" s="21"/>
      <c r="J7" s="55"/>
      <c r="K7" s="21"/>
      <c r="L7" s="21"/>
      <c r="M7" s="24"/>
      <c r="N7" s="24"/>
      <c r="O7" s="17"/>
      <c r="P7" s="61"/>
      <c r="Q7" s="61"/>
      <c r="R7" s="24"/>
      <c r="S7" s="24"/>
      <c r="T7" s="24"/>
      <c r="U7" s="24"/>
      <c r="V7" s="24"/>
      <c r="W7" s="61"/>
      <c r="X7" s="61"/>
      <c r="Y7" s="24"/>
      <c r="Z7" s="24"/>
      <c r="AA7" s="54"/>
      <c r="AB7" s="24"/>
      <c r="AC7" s="24"/>
      <c r="AD7" s="24"/>
      <c r="AE7" s="24"/>
      <c r="AF7" s="24"/>
      <c r="AG7" s="24"/>
      <c r="AH7" s="24"/>
      <c r="AI7" s="24"/>
      <c r="AJ7" s="24"/>
      <c r="AK7" s="24"/>
      <c r="AL7" s="24"/>
      <c r="AM7" s="24"/>
      <c r="AN7" s="24"/>
      <c r="AO7" s="24"/>
      <c r="AQ7" s="24"/>
      <c r="AR7" s="24"/>
      <c r="AS7" s="24"/>
      <c r="AT7" s="24"/>
      <c r="AU7" s="24"/>
      <c r="AV7" s="24"/>
      <c r="AW7" s="24"/>
      <c r="AX7" s="24"/>
      <c r="AY7" s="24"/>
      <c r="AZ7" s="24"/>
      <c r="BA7" s="24"/>
      <c r="BB7" s="24"/>
      <c r="BC7" s="24"/>
      <c r="BD7" s="24"/>
      <c r="BE7" s="24"/>
      <c r="BF7" s="24"/>
      <c r="BH7" s="24"/>
      <c r="BI7" s="24"/>
      <c r="BJ7" s="24"/>
      <c r="BK7" s="24"/>
      <c r="BL7" s="24"/>
      <c r="BM7" s="24"/>
      <c r="BN7" s="24"/>
      <c r="BO7" s="24"/>
      <c r="BP7" s="24"/>
      <c r="BQ7" s="24"/>
      <c r="BR7" s="24"/>
      <c r="BS7" s="24"/>
      <c r="BT7" s="24"/>
      <c r="BU7" s="24"/>
      <c r="BV7" s="24"/>
      <c r="BW7" s="24"/>
    </row>
    <row r="8" spans="1:75" s="71" customFormat="1" x14ac:dyDescent="0.25">
      <c r="A8" s="16" t="s">
        <v>17</v>
      </c>
      <c r="B8" s="10"/>
      <c r="C8" s="10"/>
      <c r="D8" s="53"/>
      <c r="E8" s="52"/>
      <c r="F8" s="72"/>
      <c r="G8" s="72"/>
      <c r="H8" s="54"/>
      <c r="I8" s="57"/>
      <c r="J8" s="57"/>
      <c r="K8" s="52"/>
      <c r="L8" s="52"/>
      <c r="M8" s="23"/>
      <c r="N8" s="23"/>
      <c r="O8" s="23"/>
      <c r="P8" s="52"/>
      <c r="Q8" s="52"/>
      <c r="R8" s="23"/>
      <c r="S8" s="23"/>
      <c r="W8" s="53"/>
      <c r="X8" s="53"/>
      <c r="Y8" s="23"/>
      <c r="Z8" s="23"/>
      <c r="AA8" s="54"/>
      <c r="AB8" s="23"/>
      <c r="AM8" s="73" t="s">
        <v>194</v>
      </c>
      <c r="AQ8" s="72"/>
      <c r="AR8" s="72"/>
      <c r="AS8" s="23"/>
      <c r="BH8" s="72"/>
      <c r="BI8" s="72"/>
      <c r="BJ8" s="23"/>
    </row>
    <row r="9" spans="1:75" s="71" customFormat="1" x14ac:dyDescent="0.25">
      <c r="A9" s="1">
        <v>41913</v>
      </c>
      <c r="B9" s="4"/>
      <c r="C9" s="4"/>
      <c r="D9" s="59"/>
      <c r="E9" s="23"/>
      <c r="H9" s="54"/>
      <c r="I9" s="4"/>
      <c r="J9" s="4"/>
      <c r="K9" s="23"/>
      <c r="L9" s="23"/>
      <c r="M9" s="23"/>
      <c r="N9" s="23"/>
      <c r="O9" s="23"/>
      <c r="P9" s="59"/>
      <c r="Q9" s="59"/>
      <c r="R9" s="23"/>
      <c r="S9" s="23"/>
      <c r="W9" s="59"/>
      <c r="X9" s="59"/>
      <c r="Y9" s="23"/>
      <c r="Z9" s="23"/>
      <c r="AA9" s="54"/>
      <c r="AB9" s="23"/>
      <c r="AS9" s="23"/>
      <c r="BJ9" s="23"/>
    </row>
    <row r="10" spans="1:75" s="71" customFormat="1" x14ac:dyDescent="0.25">
      <c r="A10" s="1">
        <v>41944</v>
      </c>
      <c r="B10" s="4"/>
      <c r="C10" s="4"/>
      <c r="D10" s="59"/>
      <c r="E10" s="23"/>
      <c r="H10" s="54"/>
      <c r="I10" s="4"/>
      <c r="J10" s="4"/>
      <c r="K10" s="23"/>
      <c r="L10" s="23"/>
      <c r="M10" s="23"/>
      <c r="N10" s="23"/>
      <c r="O10" s="23"/>
      <c r="P10" s="59"/>
      <c r="Q10" s="59"/>
      <c r="R10" s="23"/>
      <c r="S10" s="23"/>
      <c r="W10" s="59"/>
      <c r="X10" s="59"/>
      <c r="Y10" s="23"/>
      <c r="Z10" s="23"/>
      <c r="AA10" s="54"/>
      <c r="AB10" s="23"/>
      <c r="AS10" s="23"/>
      <c r="BJ10" s="23"/>
    </row>
    <row r="11" spans="1:75" s="71" customFormat="1" x14ac:dyDescent="0.25">
      <c r="A11" s="1">
        <v>41974</v>
      </c>
      <c r="B11" s="4"/>
      <c r="C11" s="4"/>
      <c r="D11" s="59"/>
      <c r="E11" s="23"/>
      <c r="H11" s="54"/>
      <c r="I11" s="55"/>
      <c r="J11" s="55"/>
      <c r="K11" s="23"/>
      <c r="L11" s="23"/>
      <c r="M11" s="23"/>
      <c r="N11" s="23"/>
      <c r="O11" s="23"/>
      <c r="P11" s="59"/>
      <c r="Q11" s="59"/>
      <c r="R11" s="23"/>
      <c r="S11" s="23"/>
      <c r="W11" s="59"/>
      <c r="X11" s="59"/>
      <c r="Y11" s="23"/>
      <c r="Z11" s="23"/>
      <c r="AA11" s="54"/>
      <c r="AB11" s="23"/>
      <c r="AS11" s="23"/>
      <c r="BJ11" s="23"/>
    </row>
    <row r="12" spans="1:75" s="71" customFormat="1" x14ac:dyDescent="0.25">
      <c r="A12" s="1">
        <v>42005</v>
      </c>
      <c r="B12" s="4"/>
      <c r="C12" s="4"/>
      <c r="D12" s="59"/>
      <c r="E12" s="23"/>
      <c r="H12" s="54"/>
      <c r="I12" s="55"/>
      <c r="J12" s="55"/>
      <c r="K12" s="23"/>
      <c r="L12" s="23"/>
      <c r="M12" s="23"/>
      <c r="N12" s="23"/>
      <c r="O12" s="23"/>
      <c r="P12" s="59"/>
      <c r="Q12" s="59"/>
      <c r="R12" s="23"/>
      <c r="S12" s="23"/>
      <c r="W12" s="59"/>
      <c r="X12" s="59"/>
      <c r="Y12" s="23"/>
      <c r="Z12" s="23"/>
      <c r="AA12" s="54"/>
      <c r="AB12" s="23"/>
      <c r="AS12" s="23"/>
      <c r="BJ12" s="23"/>
    </row>
    <row r="13" spans="1:75" s="71" customFormat="1" x14ac:dyDescent="0.25">
      <c r="A13" s="1">
        <v>42036</v>
      </c>
      <c r="B13" s="4"/>
      <c r="C13" s="4"/>
      <c r="D13" s="59"/>
      <c r="E13" s="23"/>
      <c r="H13" s="54"/>
      <c r="I13" s="55"/>
      <c r="J13" s="55"/>
      <c r="K13" s="23"/>
      <c r="L13" s="23"/>
      <c r="M13" s="23"/>
      <c r="N13" s="23"/>
      <c r="O13" s="23"/>
      <c r="P13" s="59"/>
      <c r="Q13" s="59"/>
      <c r="R13" s="23"/>
      <c r="S13" s="23"/>
      <c r="W13" s="59"/>
      <c r="X13" s="59"/>
      <c r="Y13" s="23"/>
      <c r="Z13" s="23"/>
      <c r="AA13" s="54"/>
      <c r="AB13" s="23"/>
      <c r="AS13" s="23"/>
      <c r="BJ13" s="23"/>
    </row>
    <row r="14" spans="1:75" s="71" customFormat="1" x14ac:dyDescent="0.25">
      <c r="A14" s="62" t="s">
        <v>12</v>
      </c>
      <c r="B14" s="4"/>
      <c r="C14" s="4"/>
      <c r="D14" s="59"/>
      <c r="E14" s="23"/>
      <c r="F14" s="24"/>
      <c r="G14" s="24"/>
      <c r="H14" s="54"/>
      <c r="I14" s="55"/>
      <c r="J14" s="55"/>
      <c r="K14" s="23"/>
      <c r="L14" s="23"/>
      <c r="M14" s="24"/>
      <c r="N14" s="24"/>
      <c r="O14" s="24"/>
      <c r="P14" s="59"/>
      <c r="Q14" s="59"/>
      <c r="R14" s="24"/>
      <c r="S14" s="24"/>
      <c r="T14" s="18"/>
      <c r="U14" s="18"/>
      <c r="V14" s="18"/>
      <c r="W14" s="59"/>
      <c r="X14" s="66"/>
      <c r="Y14" s="24"/>
      <c r="Z14" s="24"/>
      <c r="AA14" s="54"/>
      <c r="AB14" s="24"/>
      <c r="AC14" s="18"/>
      <c r="AD14" s="18"/>
      <c r="AE14" s="18"/>
      <c r="AF14" s="18"/>
      <c r="AG14" s="18"/>
      <c r="AH14" s="18"/>
      <c r="AI14" s="18"/>
      <c r="AJ14" s="18"/>
      <c r="AK14" s="18"/>
      <c r="AL14" s="18"/>
      <c r="AM14" s="18"/>
      <c r="AN14" s="18"/>
      <c r="AO14" s="18"/>
      <c r="AQ14" s="24"/>
      <c r="AR14" s="24"/>
      <c r="AS14" s="24"/>
      <c r="AT14" s="18"/>
      <c r="AU14" s="18"/>
      <c r="AV14" s="72"/>
      <c r="AW14" s="18"/>
      <c r="AX14" s="18"/>
      <c r="AY14" s="18"/>
      <c r="AZ14" s="72"/>
      <c r="BA14" s="18"/>
      <c r="BB14" s="18"/>
      <c r="BC14" s="18"/>
      <c r="BD14" s="72"/>
      <c r="BE14" s="18"/>
      <c r="BF14" s="18"/>
      <c r="BH14" s="24"/>
      <c r="BI14" s="24"/>
      <c r="BJ14" s="24"/>
      <c r="BK14" s="18"/>
      <c r="BL14" s="18"/>
      <c r="BM14" s="18"/>
      <c r="BN14" s="18"/>
      <c r="BO14" s="18"/>
      <c r="BP14" s="18"/>
      <c r="BQ14" s="18"/>
      <c r="BR14" s="18"/>
      <c r="BS14" s="18"/>
      <c r="BT14" s="18"/>
      <c r="BU14" s="18"/>
      <c r="BV14" s="18"/>
      <c r="BW14" s="18"/>
    </row>
    <row r="15" spans="1:75" s="71" customFormat="1" x14ac:dyDescent="0.25">
      <c r="A15" s="16" t="s">
        <v>11</v>
      </c>
      <c r="B15" s="10"/>
      <c r="C15" s="10"/>
      <c r="D15" s="53"/>
      <c r="E15" s="52"/>
      <c r="F15" s="10"/>
      <c r="G15" s="10"/>
      <c r="H15" s="54"/>
      <c r="I15" s="52"/>
      <c r="J15" s="52"/>
      <c r="K15" s="52"/>
      <c r="L15" s="52"/>
      <c r="M15" s="6"/>
      <c r="N15" s="10"/>
      <c r="O15" s="10"/>
      <c r="P15" s="53"/>
      <c r="Q15" s="53"/>
      <c r="R15" s="6"/>
      <c r="S15" s="6"/>
      <c r="W15" s="53"/>
      <c r="X15" s="60"/>
      <c r="Y15" s="6"/>
      <c r="Z15" s="6"/>
      <c r="AA15" s="54"/>
      <c r="AB15" s="6"/>
      <c r="AC15" s="10"/>
      <c r="AD15" s="10"/>
      <c r="AE15" s="10"/>
      <c r="AF15" s="10"/>
      <c r="AG15" s="10"/>
      <c r="AH15" s="10"/>
      <c r="AI15" s="10"/>
      <c r="AJ15" s="10"/>
      <c r="AK15" s="10"/>
      <c r="AL15" s="10"/>
      <c r="AM15" s="10"/>
      <c r="AN15" s="10"/>
      <c r="AO15" s="10"/>
      <c r="AQ15" s="10"/>
      <c r="AR15" s="10"/>
      <c r="AS15" s="6"/>
      <c r="AT15" s="10"/>
      <c r="AU15" s="10"/>
      <c r="AV15" s="10"/>
      <c r="AW15" s="10"/>
      <c r="AX15" s="10"/>
      <c r="AY15" s="10"/>
      <c r="AZ15" s="10"/>
      <c r="BA15" s="10"/>
      <c r="BB15" s="10"/>
      <c r="BC15" s="10"/>
      <c r="BD15" s="10"/>
      <c r="BE15" s="10"/>
      <c r="BF15" s="10"/>
      <c r="BH15" s="10"/>
      <c r="BI15" s="10"/>
      <c r="BJ15" s="6"/>
      <c r="BK15" s="10"/>
      <c r="BL15" s="10"/>
      <c r="BM15" s="10"/>
      <c r="BN15" s="10"/>
      <c r="BO15" s="10"/>
      <c r="BP15" s="10"/>
      <c r="BQ15" s="10"/>
      <c r="BR15" s="10"/>
      <c r="BS15" s="10"/>
      <c r="BT15" s="10"/>
      <c r="BU15" s="10"/>
      <c r="BV15" s="10"/>
      <c r="BW15" s="10"/>
    </row>
    <row r="16" spans="1:75" s="71" customFormat="1" x14ac:dyDescent="0.25">
      <c r="A16" s="2" t="s">
        <v>87</v>
      </c>
      <c r="B16" s="55"/>
      <c r="C16" s="55"/>
      <c r="D16" s="55"/>
      <c r="E16" s="23"/>
      <c r="F16" s="55"/>
      <c r="G16" s="55"/>
      <c r="H16" s="54"/>
      <c r="I16" s="23"/>
      <c r="J16" s="23"/>
      <c r="K16" s="23"/>
      <c r="L16" s="23"/>
      <c r="M16" s="55"/>
      <c r="N16" s="55"/>
      <c r="O16" s="55"/>
      <c r="P16" s="59"/>
      <c r="Q16" s="59"/>
      <c r="R16" s="55"/>
      <c r="S16" s="55"/>
      <c r="W16" s="59"/>
      <c r="X16" s="59"/>
      <c r="Y16" s="55"/>
      <c r="Z16" s="55"/>
      <c r="AA16" s="54"/>
      <c r="AB16" s="55"/>
      <c r="AC16" s="55"/>
      <c r="AD16" s="55"/>
      <c r="AE16" s="55"/>
      <c r="AF16" s="55"/>
      <c r="AG16" s="55"/>
      <c r="AH16" s="55"/>
      <c r="AI16" s="55"/>
      <c r="AJ16" s="55"/>
      <c r="AK16" s="55"/>
      <c r="AL16" s="55"/>
      <c r="AM16" s="55"/>
      <c r="AN16" s="55"/>
      <c r="AO16" s="55"/>
      <c r="AQ16" s="55"/>
      <c r="AR16" s="55"/>
      <c r="AS16" s="55"/>
      <c r="AT16" s="55"/>
      <c r="AU16" s="55"/>
      <c r="AV16" s="55"/>
      <c r="AW16" s="55"/>
      <c r="AX16" s="55"/>
      <c r="AY16" s="55"/>
      <c r="AZ16" s="55"/>
      <c r="BA16" s="55"/>
      <c r="BB16" s="55"/>
      <c r="BC16" s="55"/>
      <c r="BD16" s="55"/>
      <c r="BE16" s="55"/>
      <c r="BF16" s="55"/>
      <c r="BH16" s="55"/>
      <c r="BI16" s="55"/>
      <c r="BJ16" s="55"/>
      <c r="BK16" s="55"/>
      <c r="BL16" s="55"/>
      <c r="BM16" s="55"/>
      <c r="BN16" s="55"/>
      <c r="BO16" s="55"/>
      <c r="BP16" s="55"/>
      <c r="BQ16" s="55"/>
      <c r="BR16" s="55"/>
      <c r="BS16" s="55"/>
      <c r="BT16" s="55"/>
      <c r="BU16" s="55"/>
      <c r="BV16" s="55"/>
      <c r="BW16" s="55"/>
    </row>
    <row r="17" spans="1:75" s="71" customFormat="1" x14ac:dyDescent="0.25">
      <c r="A17" s="2" t="s">
        <v>74</v>
      </c>
      <c r="B17" s="55"/>
      <c r="C17" s="55"/>
      <c r="D17" s="55"/>
      <c r="E17" s="23"/>
      <c r="F17" s="55"/>
      <c r="G17" s="55"/>
      <c r="H17" s="54"/>
      <c r="I17" s="23"/>
      <c r="J17" s="23"/>
      <c r="K17" s="23"/>
      <c r="L17" s="23"/>
      <c r="M17" s="55"/>
      <c r="N17" s="55"/>
      <c r="O17" s="55"/>
      <c r="P17" s="59"/>
      <c r="Q17" s="59"/>
      <c r="R17" s="55"/>
      <c r="S17" s="55"/>
      <c r="W17" s="59"/>
      <c r="X17" s="59"/>
      <c r="Y17" s="55"/>
      <c r="Z17" s="55"/>
      <c r="AA17" s="54"/>
      <c r="AB17" s="55"/>
      <c r="AC17" s="55"/>
      <c r="AD17" s="55"/>
      <c r="AE17" s="55"/>
      <c r="AF17" s="55"/>
      <c r="AG17" s="55"/>
      <c r="AH17" s="55"/>
      <c r="AI17" s="55"/>
      <c r="AJ17" s="55"/>
      <c r="AK17" s="55"/>
      <c r="AL17" s="55"/>
      <c r="AM17" s="55"/>
      <c r="AN17" s="55"/>
      <c r="AO17" s="55"/>
      <c r="AQ17" s="55"/>
      <c r="AR17" s="55"/>
      <c r="AS17" s="55"/>
      <c r="AT17" s="55"/>
      <c r="AU17" s="55"/>
      <c r="AV17" s="55"/>
      <c r="AW17" s="55"/>
      <c r="AX17" s="55"/>
      <c r="AY17" s="55"/>
      <c r="AZ17" s="55"/>
      <c r="BA17" s="55"/>
      <c r="BB17" s="55"/>
      <c r="BC17" s="55"/>
      <c r="BD17" s="55"/>
      <c r="BE17" s="55"/>
      <c r="BF17" s="55"/>
      <c r="BH17" s="55"/>
      <c r="BI17" s="55"/>
      <c r="BJ17" s="55"/>
      <c r="BK17" s="55"/>
      <c r="BL17" s="55"/>
      <c r="BM17" s="55"/>
      <c r="BN17" s="55"/>
      <c r="BO17" s="55"/>
      <c r="BP17" s="55"/>
      <c r="BQ17" s="55"/>
      <c r="BR17" s="55"/>
      <c r="BS17" s="55"/>
      <c r="BT17" s="55"/>
      <c r="BU17" s="55"/>
      <c r="BV17" s="55"/>
      <c r="BW17" s="55"/>
    </row>
    <row r="18" spans="1:75" s="71" customFormat="1" x14ac:dyDescent="0.25">
      <c r="A18" s="2" t="s">
        <v>75</v>
      </c>
      <c r="B18" s="55"/>
      <c r="C18" s="55"/>
      <c r="D18" s="55"/>
      <c r="E18" s="23"/>
      <c r="F18" s="55"/>
      <c r="G18" s="55"/>
      <c r="H18" s="54"/>
      <c r="I18" s="23"/>
      <c r="J18" s="23"/>
      <c r="K18" s="23"/>
      <c r="L18" s="23"/>
      <c r="M18" s="55"/>
      <c r="N18" s="55"/>
      <c r="O18" s="55"/>
      <c r="P18" s="59"/>
      <c r="Q18" s="59"/>
      <c r="R18" s="55"/>
      <c r="S18" s="55"/>
      <c r="W18" s="59"/>
      <c r="X18" s="59"/>
      <c r="Y18" s="55"/>
      <c r="Z18" s="55"/>
      <c r="AA18" s="54"/>
      <c r="AB18" s="55"/>
      <c r="AC18" s="55"/>
      <c r="AD18" s="55"/>
      <c r="AE18" s="55"/>
      <c r="AF18" s="55"/>
      <c r="AG18" s="55"/>
      <c r="AH18" s="55"/>
      <c r="AI18" s="55"/>
      <c r="AJ18" s="55"/>
      <c r="AK18" s="55"/>
      <c r="AL18" s="55"/>
      <c r="AM18" s="55"/>
      <c r="AN18" s="55"/>
      <c r="AO18" s="55"/>
      <c r="AQ18" s="55"/>
      <c r="AR18" s="55"/>
      <c r="AS18" s="55"/>
      <c r="AT18" s="55"/>
      <c r="AU18" s="55"/>
      <c r="AV18" s="55"/>
      <c r="AW18" s="55"/>
      <c r="AX18" s="55"/>
      <c r="AY18" s="55"/>
      <c r="AZ18" s="55"/>
      <c r="BA18" s="55"/>
      <c r="BB18" s="55"/>
      <c r="BC18" s="55"/>
      <c r="BD18" s="55"/>
      <c r="BE18" s="55"/>
      <c r="BF18" s="55"/>
      <c r="BH18" s="55"/>
      <c r="BI18" s="55"/>
      <c r="BJ18" s="55"/>
      <c r="BK18" s="55"/>
      <c r="BL18" s="55"/>
      <c r="BM18" s="55"/>
      <c r="BN18" s="55"/>
      <c r="BO18" s="55"/>
      <c r="BP18" s="55"/>
      <c r="BQ18" s="55"/>
      <c r="BR18" s="55"/>
      <c r="BS18" s="55"/>
      <c r="BT18" s="55"/>
      <c r="BU18" s="55"/>
      <c r="BV18" s="55"/>
      <c r="BW18" s="55"/>
    </row>
    <row r="19" spans="1:75" s="71" customFormat="1" x14ac:dyDescent="0.25">
      <c r="A19" s="2" t="s">
        <v>76</v>
      </c>
      <c r="B19" s="55"/>
      <c r="C19" s="55"/>
      <c r="D19" s="55"/>
      <c r="E19" s="23"/>
      <c r="F19" s="55"/>
      <c r="G19" s="55"/>
      <c r="H19" s="54"/>
      <c r="I19" s="23"/>
      <c r="J19" s="23"/>
      <c r="K19" s="23"/>
      <c r="L19" s="23"/>
      <c r="M19" s="55"/>
      <c r="N19" s="55"/>
      <c r="O19" s="55"/>
      <c r="P19" s="59"/>
      <c r="Q19" s="59"/>
      <c r="R19" s="55"/>
      <c r="S19" s="55"/>
      <c r="W19" s="59"/>
      <c r="X19" s="59"/>
      <c r="Y19" s="55"/>
      <c r="Z19" s="55"/>
      <c r="AA19" s="54"/>
      <c r="AB19" s="55"/>
      <c r="AC19" s="55"/>
      <c r="AD19" s="55"/>
      <c r="AE19" s="55"/>
      <c r="AF19" s="55"/>
      <c r="AG19" s="55"/>
      <c r="AH19" s="55"/>
      <c r="AI19" s="55"/>
      <c r="AJ19" s="55"/>
      <c r="AK19" s="55"/>
      <c r="AL19" s="55"/>
      <c r="AM19" s="55"/>
      <c r="AN19" s="55"/>
      <c r="AO19" s="55"/>
      <c r="AQ19" s="55"/>
      <c r="AR19" s="55"/>
      <c r="AS19" s="55"/>
      <c r="AT19" s="55"/>
      <c r="AU19" s="55"/>
      <c r="AV19" s="55"/>
      <c r="AW19" s="55"/>
      <c r="AX19" s="55"/>
      <c r="AY19" s="55"/>
      <c r="AZ19" s="55"/>
      <c r="BA19" s="55"/>
      <c r="BB19" s="55"/>
      <c r="BC19" s="55"/>
      <c r="BD19" s="55"/>
      <c r="BE19" s="55"/>
      <c r="BF19" s="55"/>
      <c r="BH19" s="55"/>
      <c r="BI19" s="55"/>
      <c r="BJ19" s="55"/>
      <c r="BK19" s="55"/>
      <c r="BL19" s="55"/>
      <c r="BM19" s="55"/>
      <c r="BN19" s="55"/>
      <c r="BO19" s="55"/>
      <c r="BP19" s="55"/>
      <c r="BQ19" s="55"/>
      <c r="BR19" s="55"/>
      <c r="BS19" s="55"/>
      <c r="BT19" s="55"/>
      <c r="BU19" s="55"/>
      <c r="BV19" s="55"/>
      <c r="BW19" s="55"/>
    </row>
    <row r="20" spans="1:75" s="71" customFormat="1" x14ac:dyDescent="0.25">
      <c r="A20" s="2" t="s">
        <v>77</v>
      </c>
      <c r="B20" s="55"/>
      <c r="C20" s="55"/>
      <c r="D20" s="55"/>
      <c r="E20" s="23"/>
      <c r="F20" s="55"/>
      <c r="G20" s="55"/>
      <c r="H20" s="54"/>
      <c r="I20" s="23"/>
      <c r="J20" s="23"/>
      <c r="K20" s="23"/>
      <c r="L20" s="23"/>
      <c r="M20" s="55"/>
      <c r="N20" s="55"/>
      <c r="O20" s="55"/>
      <c r="P20" s="59"/>
      <c r="Q20" s="59"/>
      <c r="R20" s="55"/>
      <c r="S20" s="55"/>
      <c r="W20" s="59"/>
      <c r="X20" s="59"/>
      <c r="Y20" s="55"/>
      <c r="Z20" s="55"/>
      <c r="AA20" s="54"/>
      <c r="AB20" s="55"/>
      <c r="AC20" s="55"/>
      <c r="AD20" s="55"/>
      <c r="AE20" s="55"/>
      <c r="AF20" s="55"/>
      <c r="AG20" s="55"/>
      <c r="AH20" s="55"/>
      <c r="AI20" s="55"/>
      <c r="AJ20" s="55"/>
      <c r="AK20" s="55"/>
      <c r="AL20" s="55"/>
      <c r="AM20" s="55"/>
      <c r="AN20" s="55"/>
      <c r="AO20" s="55"/>
      <c r="AQ20" s="55"/>
      <c r="AR20" s="55"/>
      <c r="AS20" s="55"/>
      <c r="AT20" s="55"/>
      <c r="AU20" s="55"/>
      <c r="AV20" s="55"/>
      <c r="AW20" s="55"/>
      <c r="AX20" s="55"/>
      <c r="AY20" s="55"/>
      <c r="AZ20" s="55"/>
      <c r="BA20" s="55"/>
      <c r="BB20" s="55"/>
      <c r="BC20" s="55"/>
      <c r="BD20" s="55"/>
      <c r="BE20" s="55"/>
      <c r="BF20" s="55"/>
      <c r="BH20" s="55"/>
      <c r="BI20" s="55"/>
      <c r="BJ20" s="55"/>
      <c r="BK20" s="55"/>
      <c r="BL20" s="55"/>
      <c r="BM20" s="55"/>
      <c r="BN20" s="55"/>
      <c r="BO20" s="55"/>
      <c r="BP20" s="55"/>
      <c r="BQ20" s="55"/>
      <c r="BR20" s="55"/>
      <c r="BS20" s="55"/>
      <c r="BT20" s="55"/>
      <c r="BU20" s="55"/>
      <c r="BV20" s="55"/>
      <c r="BW20" s="55"/>
    </row>
    <row r="21" spans="1:75" s="71" customFormat="1" x14ac:dyDescent="0.25">
      <c r="A21" s="2" t="s">
        <v>78</v>
      </c>
      <c r="B21" s="55"/>
      <c r="C21" s="55"/>
      <c r="D21" s="55"/>
      <c r="E21" s="23"/>
      <c r="F21" s="55"/>
      <c r="G21" s="55"/>
      <c r="H21" s="54"/>
      <c r="I21" s="23"/>
      <c r="J21" s="23"/>
      <c r="K21" s="23"/>
      <c r="L21" s="23"/>
      <c r="M21" s="55"/>
      <c r="N21" s="55"/>
      <c r="O21" s="55"/>
      <c r="P21" s="59"/>
      <c r="Q21" s="59"/>
      <c r="R21" s="55"/>
      <c r="S21" s="55"/>
      <c r="W21" s="59"/>
      <c r="X21" s="59"/>
      <c r="Y21" s="55"/>
      <c r="Z21" s="55"/>
      <c r="AA21" s="54"/>
      <c r="AB21" s="55"/>
      <c r="AC21" s="55"/>
      <c r="AD21" s="55"/>
      <c r="AE21" s="55"/>
      <c r="AF21" s="55"/>
      <c r="AG21" s="55"/>
      <c r="AH21" s="55"/>
      <c r="AI21" s="55"/>
      <c r="AJ21" s="55"/>
      <c r="AK21" s="55"/>
      <c r="AL21" s="55"/>
      <c r="AM21" s="55"/>
      <c r="AN21" s="55"/>
      <c r="AO21" s="55"/>
      <c r="AQ21" s="55"/>
      <c r="AR21" s="55"/>
      <c r="AS21" s="55"/>
      <c r="AT21" s="55"/>
      <c r="AU21" s="55"/>
      <c r="AV21" s="55"/>
      <c r="AW21" s="55"/>
      <c r="AX21" s="55"/>
      <c r="AY21" s="55"/>
      <c r="AZ21" s="55"/>
      <c r="BA21" s="55"/>
      <c r="BB21" s="55"/>
      <c r="BC21" s="55"/>
      <c r="BD21" s="55"/>
      <c r="BE21" s="55"/>
      <c r="BF21" s="55"/>
      <c r="BH21" s="55"/>
      <c r="BI21" s="55"/>
      <c r="BJ21" s="55"/>
      <c r="BK21" s="55"/>
      <c r="BL21" s="55"/>
      <c r="BM21" s="55"/>
      <c r="BN21" s="55"/>
      <c r="BO21" s="55"/>
      <c r="BP21" s="55"/>
      <c r="BQ21" s="55"/>
      <c r="BR21" s="55"/>
      <c r="BS21" s="55"/>
      <c r="BT21" s="55"/>
      <c r="BU21" s="55"/>
      <c r="BV21" s="55"/>
      <c r="BW21" s="55"/>
    </row>
    <row r="22" spans="1:75" s="71" customFormat="1" x14ac:dyDescent="0.25">
      <c r="A22" s="2" t="s">
        <v>79</v>
      </c>
      <c r="B22" s="55"/>
      <c r="C22" s="55"/>
      <c r="D22" s="55"/>
      <c r="E22" s="23"/>
      <c r="F22" s="55"/>
      <c r="G22" s="55"/>
      <c r="H22" s="54"/>
      <c r="I22" s="23"/>
      <c r="J22" s="23"/>
      <c r="K22" s="23"/>
      <c r="L22" s="23"/>
      <c r="M22" s="55"/>
      <c r="N22" s="55"/>
      <c r="O22" s="55"/>
      <c r="P22" s="59"/>
      <c r="Q22" s="59"/>
      <c r="R22" s="55"/>
      <c r="S22" s="55"/>
      <c r="W22" s="59"/>
      <c r="X22" s="59"/>
      <c r="Y22" s="55"/>
      <c r="Z22" s="55"/>
      <c r="AA22" s="54"/>
      <c r="AB22" s="55"/>
      <c r="AC22" s="55"/>
      <c r="AD22" s="55"/>
      <c r="AE22" s="55"/>
      <c r="AF22" s="55"/>
      <c r="AG22" s="55"/>
      <c r="AH22" s="55"/>
      <c r="AI22" s="55"/>
      <c r="AJ22" s="55"/>
      <c r="AK22" s="55"/>
      <c r="AL22" s="55"/>
      <c r="AM22" s="55"/>
      <c r="AN22" s="55"/>
      <c r="AO22" s="55"/>
      <c r="AQ22" s="55"/>
      <c r="AR22" s="55"/>
      <c r="AS22" s="55"/>
      <c r="AT22" s="55"/>
      <c r="AU22" s="55"/>
      <c r="AV22" s="55"/>
      <c r="AW22" s="55"/>
      <c r="AX22" s="55"/>
      <c r="AY22" s="55"/>
      <c r="AZ22" s="55"/>
      <c r="BA22" s="55"/>
      <c r="BB22" s="55"/>
      <c r="BC22" s="55"/>
      <c r="BD22" s="55"/>
      <c r="BE22" s="55"/>
      <c r="BF22" s="55"/>
      <c r="BH22" s="55"/>
      <c r="BI22" s="55"/>
      <c r="BJ22" s="55"/>
      <c r="BK22" s="55"/>
      <c r="BL22" s="55"/>
      <c r="BM22" s="55"/>
      <c r="BN22" s="55"/>
      <c r="BO22" s="55"/>
      <c r="BP22" s="55"/>
      <c r="BQ22" s="55"/>
      <c r="BR22" s="55"/>
      <c r="BS22" s="55"/>
      <c r="BT22" s="55"/>
      <c r="BU22" s="55"/>
      <c r="BV22" s="55"/>
      <c r="BW22" s="55"/>
    </row>
    <row r="23" spans="1:75" s="71" customFormat="1" x14ac:dyDescent="0.25">
      <c r="A23" s="2" t="s">
        <v>80</v>
      </c>
      <c r="B23" s="55"/>
      <c r="C23" s="55"/>
      <c r="D23" s="55"/>
      <c r="E23" s="23"/>
      <c r="F23" s="55"/>
      <c r="G23" s="55"/>
      <c r="H23" s="54"/>
      <c r="I23" s="23"/>
      <c r="J23" s="23"/>
      <c r="K23" s="23"/>
      <c r="L23" s="23"/>
      <c r="M23" s="55"/>
      <c r="N23" s="55"/>
      <c r="O23" s="55"/>
      <c r="P23" s="59"/>
      <c r="Q23" s="59"/>
      <c r="R23" s="55"/>
      <c r="S23" s="55"/>
      <c r="W23" s="59"/>
      <c r="X23" s="59"/>
      <c r="Y23" s="55"/>
      <c r="Z23" s="55"/>
      <c r="AA23" s="54"/>
      <c r="AB23" s="55"/>
      <c r="AC23" s="55"/>
      <c r="AD23" s="55"/>
      <c r="AE23" s="55"/>
      <c r="AF23" s="55"/>
      <c r="AG23" s="55"/>
      <c r="AH23" s="55"/>
      <c r="AI23" s="55"/>
      <c r="AJ23" s="55"/>
      <c r="AK23" s="55"/>
      <c r="AL23" s="55"/>
      <c r="AM23" s="55"/>
      <c r="AN23" s="55"/>
      <c r="AO23" s="55"/>
      <c r="AQ23" s="55"/>
      <c r="AR23" s="55"/>
      <c r="AS23" s="55"/>
      <c r="AT23" s="55"/>
      <c r="AU23" s="55"/>
      <c r="AV23" s="55"/>
      <c r="AW23" s="55"/>
      <c r="AX23" s="55"/>
      <c r="AY23" s="55"/>
      <c r="AZ23" s="55"/>
      <c r="BA23" s="55"/>
      <c r="BB23" s="55"/>
      <c r="BC23" s="55"/>
      <c r="BD23" s="55"/>
      <c r="BE23" s="55"/>
      <c r="BF23" s="55"/>
      <c r="BH23" s="55"/>
      <c r="BI23" s="55"/>
      <c r="BJ23" s="55"/>
      <c r="BK23" s="55"/>
      <c r="BL23" s="55"/>
      <c r="BM23" s="55"/>
      <c r="BN23" s="55"/>
      <c r="BO23" s="55"/>
      <c r="BP23" s="55"/>
      <c r="BQ23" s="55"/>
      <c r="BR23" s="55"/>
      <c r="BS23" s="55"/>
      <c r="BT23" s="55"/>
      <c r="BU23" s="55"/>
      <c r="BV23" s="55"/>
      <c r="BW23" s="55"/>
    </row>
    <row r="24" spans="1:75" s="71" customFormat="1" x14ac:dyDescent="0.25">
      <c r="A24" s="2" t="s">
        <v>81</v>
      </c>
      <c r="B24" s="55"/>
      <c r="C24" s="55"/>
      <c r="D24" s="55"/>
      <c r="E24" s="23"/>
      <c r="F24" s="55"/>
      <c r="G24" s="55"/>
      <c r="H24" s="54"/>
      <c r="I24" s="23"/>
      <c r="J24" s="23"/>
      <c r="K24" s="23"/>
      <c r="L24" s="23"/>
      <c r="M24" s="55"/>
      <c r="N24" s="55"/>
      <c r="O24" s="55"/>
      <c r="P24" s="59"/>
      <c r="Q24" s="59"/>
      <c r="R24" s="55"/>
      <c r="S24" s="55"/>
      <c r="W24" s="59"/>
      <c r="X24" s="59"/>
      <c r="Y24" s="55"/>
      <c r="Z24" s="55"/>
      <c r="AA24" s="54"/>
      <c r="AB24" s="55"/>
      <c r="AC24" s="55"/>
      <c r="AD24" s="55"/>
      <c r="AE24" s="55"/>
      <c r="AF24" s="55"/>
      <c r="AG24" s="55"/>
      <c r="AH24" s="55"/>
      <c r="AI24" s="55"/>
      <c r="AJ24" s="55"/>
      <c r="AK24" s="55"/>
      <c r="AL24" s="55"/>
      <c r="AM24" s="55"/>
      <c r="AN24" s="55"/>
      <c r="AO24" s="55"/>
      <c r="AQ24" s="55"/>
      <c r="AR24" s="55"/>
      <c r="AS24" s="55"/>
      <c r="AT24" s="55"/>
      <c r="AU24" s="55"/>
      <c r="AV24" s="55"/>
      <c r="AW24" s="55"/>
      <c r="AX24" s="55"/>
      <c r="AY24" s="55"/>
      <c r="AZ24" s="55"/>
      <c r="BA24" s="55"/>
      <c r="BB24" s="55"/>
      <c r="BC24" s="55"/>
      <c r="BD24" s="55"/>
      <c r="BE24" s="55"/>
      <c r="BF24" s="55"/>
      <c r="BH24" s="55"/>
      <c r="BI24" s="55"/>
      <c r="BJ24" s="55"/>
      <c r="BK24" s="55"/>
      <c r="BL24" s="55"/>
      <c r="BM24" s="55"/>
      <c r="BN24" s="55"/>
      <c r="BO24" s="55"/>
      <c r="BP24" s="55"/>
      <c r="BQ24" s="55"/>
      <c r="BR24" s="55"/>
      <c r="BS24" s="55"/>
      <c r="BT24" s="55"/>
      <c r="BU24" s="55"/>
      <c r="BV24" s="55"/>
      <c r="BW24" s="55"/>
    </row>
    <row r="25" spans="1:75" s="71" customFormat="1" x14ac:dyDescent="0.25">
      <c r="A25" s="2" t="s">
        <v>82</v>
      </c>
      <c r="B25" s="55"/>
      <c r="C25" s="55"/>
      <c r="D25" s="55"/>
      <c r="E25" s="23"/>
      <c r="F25" s="55"/>
      <c r="G25" s="55"/>
      <c r="H25" s="54"/>
      <c r="I25" s="23"/>
      <c r="J25" s="23"/>
      <c r="K25" s="23"/>
      <c r="L25" s="23"/>
      <c r="M25" s="55"/>
      <c r="N25" s="55"/>
      <c r="O25" s="55"/>
      <c r="P25" s="59"/>
      <c r="Q25" s="59"/>
      <c r="R25" s="55"/>
      <c r="S25" s="55"/>
      <c r="W25" s="59"/>
      <c r="X25" s="59"/>
      <c r="Y25" s="55"/>
      <c r="Z25" s="55"/>
      <c r="AA25" s="54"/>
      <c r="AB25" s="55"/>
      <c r="AC25" s="55"/>
      <c r="AD25" s="55"/>
      <c r="AE25" s="55"/>
      <c r="AF25" s="55"/>
      <c r="AG25" s="55"/>
      <c r="AH25" s="55"/>
      <c r="AI25" s="55"/>
      <c r="AJ25" s="55"/>
      <c r="AK25" s="55"/>
      <c r="AL25" s="55"/>
      <c r="AM25" s="55"/>
      <c r="AN25" s="55"/>
      <c r="AO25" s="55"/>
      <c r="AQ25" s="55"/>
      <c r="AR25" s="55"/>
      <c r="AS25" s="55"/>
      <c r="AT25" s="55"/>
      <c r="AU25" s="55"/>
      <c r="AV25" s="55"/>
      <c r="AW25" s="55"/>
      <c r="AX25" s="55"/>
      <c r="AY25" s="55"/>
      <c r="AZ25" s="55"/>
      <c r="BA25" s="55"/>
      <c r="BB25" s="55"/>
      <c r="BC25" s="55"/>
      <c r="BD25" s="55"/>
      <c r="BE25" s="55"/>
      <c r="BF25" s="55"/>
      <c r="BH25" s="55"/>
      <c r="BI25" s="55"/>
      <c r="BJ25" s="55"/>
      <c r="BK25" s="55"/>
      <c r="BL25" s="55"/>
      <c r="BM25" s="55"/>
      <c r="BN25" s="55"/>
      <c r="BO25" s="55"/>
      <c r="BP25" s="55"/>
      <c r="BQ25" s="55"/>
      <c r="BR25" s="55"/>
      <c r="BS25" s="55"/>
      <c r="BT25" s="55"/>
      <c r="BU25" s="55"/>
      <c r="BV25" s="55"/>
      <c r="BW25" s="55"/>
    </row>
    <row r="26" spans="1:75" s="71" customFormat="1" x14ac:dyDescent="0.25">
      <c r="A26" s="2" t="s">
        <v>83</v>
      </c>
      <c r="B26" s="55"/>
      <c r="C26" s="55"/>
      <c r="D26" s="55"/>
      <c r="E26" s="23"/>
      <c r="F26" s="55"/>
      <c r="G26" s="55"/>
      <c r="H26" s="54"/>
      <c r="I26" s="23"/>
      <c r="J26" s="23"/>
      <c r="K26" s="23"/>
      <c r="L26" s="23"/>
      <c r="M26" s="21"/>
      <c r="N26" s="21"/>
      <c r="O26" s="21"/>
      <c r="P26" s="59"/>
      <c r="Q26" s="59"/>
      <c r="R26" s="21"/>
      <c r="S26" s="21"/>
      <c r="T26" s="72"/>
      <c r="U26" s="72"/>
      <c r="V26" s="72"/>
      <c r="W26" s="59"/>
      <c r="X26" s="59"/>
      <c r="Y26" s="21"/>
      <c r="Z26" s="21"/>
      <c r="AA26" s="54"/>
      <c r="AB26" s="21"/>
      <c r="AC26" s="55"/>
      <c r="AD26" s="55"/>
      <c r="AE26" s="55"/>
      <c r="AF26" s="55"/>
      <c r="AG26" s="21"/>
      <c r="AH26" s="55"/>
      <c r="AI26" s="55"/>
      <c r="AJ26" s="55"/>
      <c r="AK26" s="21"/>
      <c r="AL26" s="55"/>
      <c r="AM26" s="55"/>
      <c r="AN26" s="55"/>
      <c r="AO26" s="21"/>
      <c r="AQ26" s="55"/>
      <c r="AR26" s="55"/>
      <c r="AS26" s="21"/>
      <c r="AT26" s="55"/>
      <c r="AU26" s="21"/>
      <c r="AV26" s="21"/>
      <c r="AW26" s="55"/>
      <c r="AX26" s="55"/>
      <c r="AY26" s="21"/>
      <c r="AZ26" s="21"/>
      <c r="BA26" s="55"/>
      <c r="BB26" s="55"/>
      <c r="BC26" s="21"/>
      <c r="BD26" s="21"/>
      <c r="BE26" s="55"/>
      <c r="BF26" s="55"/>
      <c r="BH26" s="55"/>
      <c r="BI26" s="55"/>
      <c r="BJ26" s="21"/>
      <c r="BK26" s="55"/>
      <c r="BL26" s="55"/>
      <c r="BM26" s="55"/>
      <c r="BN26" s="55"/>
      <c r="BO26" s="55"/>
      <c r="BP26" s="55"/>
      <c r="BQ26" s="55"/>
      <c r="BR26" s="55"/>
      <c r="BS26" s="55"/>
      <c r="BT26" s="55"/>
      <c r="BU26" s="55"/>
      <c r="BV26" s="55"/>
      <c r="BW26" s="55"/>
    </row>
    <row r="27" spans="1:75" s="71" customFormat="1" x14ac:dyDescent="0.25">
      <c r="A27" s="11" t="s">
        <v>84</v>
      </c>
      <c r="B27" s="21"/>
      <c r="C27" s="21"/>
      <c r="D27" s="21"/>
      <c r="E27" s="54"/>
      <c r="F27" s="21"/>
      <c r="G27" s="21"/>
      <c r="H27" s="54"/>
      <c r="I27" s="54"/>
      <c r="J27" s="54"/>
      <c r="K27" s="54"/>
      <c r="L27" s="54"/>
      <c r="M27" s="21"/>
      <c r="N27" s="21"/>
      <c r="O27" s="21"/>
      <c r="P27" s="60"/>
      <c r="Q27" s="60"/>
      <c r="R27" s="21"/>
      <c r="S27" s="21"/>
      <c r="T27" s="72"/>
      <c r="U27" s="72"/>
      <c r="V27" s="72"/>
      <c r="W27" s="60"/>
      <c r="X27" s="60"/>
      <c r="Y27" s="21"/>
      <c r="Z27" s="21"/>
      <c r="AA27" s="54"/>
      <c r="AB27" s="21"/>
      <c r="AC27" s="21"/>
      <c r="AD27" s="21"/>
      <c r="AE27" s="21"/>
      <c r="AF27" s="21"/>
      <c r="AG27" s="21"/>
      <c r="AH27" s="21"/>
      <c r="AI27" s="21"/>
      <c r="AJ27" s="21"/>
      <c r="AK27" s="21"/>
      <c r="AL27" s="21"/>
      <c r="AM27" s="21"/>
      <c r="AN27" s="21"/>
      <c r="AO27" s="21"/>
      <c r="AQ27" s="21"/>
      <c r="AR27" s="21"/>
      <c r="AS27" s="21"/>
      <c r="AT27" s="21"/>
      <c r="AU27" s="21"/>
      <c r="AV27" s="21"/>
      <c r="AW27" s="21"/>
      <c r="AX27" s="21"/>
      <c r="AY27" s="21"/>
      <c r="AZ27" s="21"/>
      <c r="BA27" s="21"/>
      <c r="BB27" s="21"/>
      <c r="BC27" s="21"/>
      <c r="BD27" s="21"/>
      <c r="BE27" s="21"/>
      <c r="BF27" s="21"/>
      <c r="BH27" s="21"/>
      <c r="BI27" s="21"/>
      <c r="BJ27" s="21"/>
      <c r="BK27" s="21"/>
      <c r="BL27" s="21"/>
      <c r="BM27" s="21"/>
      <c r="BN27" s="21"/>
      <c r="BO27" s="21"/>
      <c r="BP27" s="21"/>
      <c r="BQ27" s="21"/>
      <c r="BR27" s="21"/>
      <c r="BS27" s="21"/>
      <c r="BT27" s="21"/>
      <c r="BU27" s="21"/>
      <c r="BV27" s="21"/>
      <c r="BW27" s="21"/>
    </row>
    <row r="28" spans="1:75" s="71" customFormat="1" x14ac:dyDescent="0.25">
      <c r="A28" s="11" t="s">
        <v>85</v>
      </c>
      <c r="B28" s="21"/>
      <c r="C28" s="21"/>
      <c r="D28" s="21"/>
      <c r="E28" s="54"/>
      <c r="F28" s="21"/>
      <c r="G28" s="21"/>
      <c r="H28" s="54"/>
      <c r="I28" s="54"/>
      <c r="J28" s="54"/>
      <c r="K28" s="54"/>
      <c r="L28" s="54"/>
      <c r="M28" s="21"/>
      <c r="N28" s="21"/>
      <c r="O28" s="21"/>
      <c r="P28" s="60"/>
      <c r="Q28" s="60"/>
      <c r="R28" s="21"/>
      <c r="S28" s="21"/>
      <c r="T28" s="72"/>
      <c r="U28" s="72"/>
      <c r="V28" s="72"/>
      <c r="W28" s="60"/>
      <c r="X28" s="60"/>
      <c r="Y28" s="21"/>
      <c r="Z28" s="21"/>
      <c r="AA28" s="54"/>
      <c r="AB28" s="21"/>
      <c r="AC28" s="21"/>
      <c r="AD28" s="21"/>
      <c r="AE28" s="21"/>
      <c r="AF28" s="21"/>
      <c r="AG28" s="21"/>
      <c r="AH28" s="21"/>
      <c r="AI28" s="21"/>
      <c r="AJ28" s="21"/>
      <c r="AK28" s="21"/>
      <c r="AL28" s="21"/>
      <c r="AM28" s="21"/>
      <c r="AN28" s="21"/>
      <c r="AO28" s="21"/>
      <c r="AQ28" s="21"/>
      <c r="AR28" s="21"/>
      <c r="AS28" s="21"/>
      <c r="AT28" s="21"/>
      <c r="AU28" s="21"/>
      <c r="AV28" s="21"/>
      <c r="AW28" s="21"/>
      <c r="AX28" s="21"/>
      <c r="AY28" s="21"/>
      <c r="AZ28" s="21"/>
      <c r="BA28" s="21"/>
      <c r="BB28" s="21"/>
      <c r="BC28" s="21"/>
      <c r="BD28" s="21"/>
      <c r="BE28" s="21"/>
      <c r="BF28" s="21"/>
      <c r="BH28" s="21"/>
      <c r="BI28" s="21"/>
      <c r="BJ28" s="21"/>
      <c r="BK28" s="21"/>
      <c r="BL28" s="21"/>
      <c r="BM28" s="21"/>
      <c r="BN28" s="21"/>
      <c r="BO28" s="21"/>
      <c r="BP28" s="21"/>
      <c r="BQ28" s="21"/>
      <c r="BR28" s="21"/>
      <c r="BS28" s="21"/>
      <c r="BT28" s="21"/>
      <c r="BU28" s="21"/>
      <c r="BV28" s="21"/>
      <c r="BW28" s="21"/>
    </row>
    <row r="29" spans="1:75" s="71" customFormat="1" x14ac:dyDescent="0.25">
      <c r="A29" s="25" t="s">
        <v>86</v>
      </c>
      <c r="B29" s="24"/>
      <c r="C29" s="17"/>
      <c r="D29" s="17"/>
      <c r="E29" s="24"/>
      <c r="F29" s="24"/>
      <c r="G29" s="24"/>
      <c r="H29" s="54"/>
      <c r="I29" s="24"/>
      <c r="J29" s="17"/>
      <c r="K29" s="24"/>
      <c r="L29" s="17"/>
      <c r="M29" s="17"/>
      <c r="N29" s="17"/>
      <c r="O29" s="17"/>
      <c r="P29" s="24"/>
      <c r="Q29" s="17"/>
      <c r="R29" s="17"/>
      <c r="S29" s="17"/>
      <c r="T29" s="18"/>
      <c r="U29" s="18"/>
      <c r="V29" s="18"/>
      <c r="W29" s="24"/>
      <c r="X29" s="17"/>
      <c r="Y29" s="17"/>
      <c r="Z29" s="17"/>
      <c r="AA29" s="54"/>
      <c r="AB29" s="24"/>
      <c r="AC29" s="17"/>
      <c r="AD29" s="17"/>
      <c r="AE29" s="17"/>
      <c r="AF29" s="17"/>
      <c r="AG29" s="17"/>
      <c r="AH29" s="17"/>
      <c r="AI29" s="17"/>
      <c r="AJ29" s="17"/>
      <c r="AK29" s="17"/>
      <c r="AL29" s="17"/>
      <c r="AM29" s="17"/>
      <c r="AN29" s="17"/>
      <c r="AO29" s="17"/>
      <c r="AQ29" s="24"/>
      <c r="AR29" s="24"/>
      <c r="AS29" s="24"/>
      <c r="AT29" s="17"/>
      <c r="AU29" s="17"/>
      <c r="AV29" s="17"/>
      <c r="AW29" s="17"/>
      <c r="AX29" s="17"/>
      <c r="AY29" s="17"/>
      <c r="AZ29" s="17"/>
      <c r="BA29" s="17"/>
      <c r="BB29" s="17"/>
      <c r="BC29" s="17"/>
      <c r="BD29" s="17"/>
      <c r="BE29" s="17"/>
      <c r="BF29" s="17"/>
      <c r="BH29" s="24"/>
      <c r="BI29" s="24"/>
      <c r="BJ29" s="24"/>
      <c r="BK29" s="17"/>
      <c r="BL29" s="17"/>
      <c r="BM29" s="17"/>
      <c r="BN29" s="17"/>
      <c r="BO29" s="17"/>
      <c r="BP29" s="17"/>
      <c r="BQ29" s="17"/>
      <c r="BR29" s="17"/>
      <c r="BS29" s="17"/>
      <c r="BT29" s="17"/>
      <c r="BU29" s="17"/>
      <c r="BV29" s="17"/>
      <c r="BW29" s="17"/>
    </row>
    <row r="30" spans="1:75" s="71" customFormat="1" x14ac:dyDescent="0.25">
      <c r="A30" s="16" t="s">
        <v>18</v>
      </c>
      <c r="B30" s="10"/>
      <c r="C30" s="10"/>
      <c r="D30" s="68"/>
      <c r="E30" s="52"/>
      <c r="F30" s="9"/>
      <c r="G30" s="9"/>
      <c r="H30" s="54"/>
      <c r="I30" s="57"/>
      <c r="J30" s="57"/>
      <c r="K30" s="52"/>
      <c r="L30" s="52"/>
      <c r="M30" s="5"/>
      <c r="N30" s="5"/>
      <c r="O30" s="5"/>
      <c r="P30" s="52"/>
      <c r="Q30" s="52"/>
      <c r="R30" s="5"/>
      <c r="S30" s="5"/>
      <c r="T30" s="5"/>
      <c r="U30" s="5"/>
      <c r="V30" s="5"/>
      <c r="W30" s="53"/>
      <c r="X30" s="60"/>
      <c r="Y30" s="5"/>
      <c r="Z30" s="5"/>
      <c r="AA30" s="54"/>
      <c r="AB30" s="5"/>
      <c r="AQ30" s="9"/>
      <c r="AR30" s="9"/>
      <c r="AS30" s="5"/>
      <c r="BH30" s="9"/>
      <c r="BI30" s="9"/>
      <c r="BJ30" s="5"/>
    </row>
    <row r="31" spans="1:75" s="71" customFormat="1" x14ac:dyDescent="0.25">
      <c r="A31" s="2" t="s">
        <v>3</v>
      </c>
      <c r="B31" s="55"/>
      <c r="C31" s="4"/>
      <c r="D31" s="50"/>
      <c r="E31" s="23"/>
      <c r="F31" s="55"/>
      <c r="G31" s="55"/>
      <c r="H31" s="54"/>
      <c r="I31" s="55"/>
      <c r="J31" s="55"/>
      <c r="K31" s="23"/>
      <c r="L31" s="23"/>
      <c r="M31" s="51"/>
      <c r="N31" s="51"/>
      <c r="O31" s="51"/>
      <c r="P31" s="59"/>
      <c r="Q31" s="59"/>
      <c r="R31" s="51"/>
      <c r="S31" s="51"/>
      <c r="T31" s="12"/>
      <c r="U31" s="12"/>
      <c r="V31" s="12"/>
      <c r="W31" s="59"/>
      <c r="X31" s="59"/>
      <c r="Y31" s="51"/>
      <c r="Z31" s="51"/>
      <c r="AA31" s="54"/>
      <c r="AB31" s="51"/>
      <c r="AC31" s="55"/>
      <c r="AD31" s="55"/>
      <c r="AE31" s="55"/>
      <c r="AF31" s="55"/>
      <c r="AG31" s="55"/>
      <c r="AH31" s="55"/>
      <c r="AI31" s="55"/>
      <c r="AJ31" s="55"/>
      <c r="AK31" s="55"/>
      <c r="AL31" s="55"/>
      <c r="AM31" s="55"/>
      <c r="AN31" s="55"/>
      <c r="AO31" s="55"/>
      <c r="AQ31" s="55"/>
      <c r="AR31" s="55"/>
      <c r="AS31" s="51"/>
      <c r="AT31" s="55"/>
      <c r="AU31" s="55"/>
      <c r="AV31" s="55"/>
      <c r="AW31" s="55"/>
      <c r="AX31" s="55"/>
      <c r="AY31" s="55"/>
      <c r="AZ31" s="55"/>
      <c r="BA31" s="55"/>
      <c r="BB31" s="55"/>
      <c r="BC31" s="55"/>
      <c r="BD31" s="55"/>
      <c r="BE31" s="55"/>
      <c r="BF31" s="55"/>
      <c r="BH31" s="55"/>
      <c r="BI31" s="55"/>
      <c r="BJ31" s="51"/>
      <c r="BK31" s="55"/>
      <c r="BL31" s="55"/>
      <c r="BM31" s="55"/>
      <c r="BN31" s="55"/>
      <c r="BO31" s="55"/>
      <c r="BP31" s="55"/>
      <c r="BQ31" s="55"/>
      <c r="BR31" s="55"/>
      <c r="BS31" s="55"/>
      <c r="BT31" s="55"/>
      <c r="BU31" s="55"/>
      <c r="BV31" s="55"/>
      <c r="BW31" s="55"/>
    </row>
    <row r="32" spans="1:75" s="71" customFormat="1" x14ac:dyDescent="0.25">
      <c r="A32" s="2" t="s">
        <v>4</v>
      </c>
      <c r="B32" s="55"/>
      <c r="C32" s="4"/>
      <c r="D32" s="69"/>
      <c r="E32" s="24"/>
      <c r="F32" s="24"/>
      <c r="G32" s="24"/>
      <c r="H32" s="54"/>
      <c r="I32" s="55"/>
      <c r="J32" s="55"/>
      <c r="K32" s="23"/>
      <c r="L32" s="23"/>
      <c r="M32" s="69"/>
      <c r="N32" s="69"/>
      <c r="O32" s="69"/>
      <c r="P32" s="59"/>
      <c r="Q32" s="59"/>
      <c r="R32" s="69"/>
      <c r="S32" s="69"/>
      <c r="T32" s="22"/>
      <c r="U32" s="22"/>
      <c r="V32" s="22"/>
      <c r="W32" s="59"/>
      <c r="X32" s="66"/>
      <c r="Y32" s="69"/>
      <c r="Z32" s="69"/>
      <c r="AA32" s="54"/>
      <c r="AB32" s="22"/>
      <c r="AC32" s="55"/>
      <c r="AD32" s="55"/>
      <c r="AE32" s="55"/>
      <c r="AF32" s="55"/>
      <c r="AG32" s="55"/>
      <c r="AH32" s="55"/>
      <c r="AI32" s="55"/>
      <c r="AJ32" s="55"/>
      <c r="AK32" s="55"/>
      <c r="AL32" s="55"/>
      <c r="AM32" s="55"/>
      <c r="AN32" s="55"/>
      <c r="AO32" s="55"/>
      <c r="AQ32" s="24"/>
      <c r="AR32" s="24"/>
      <c r="AS32" s="22"/>
      <c r="AT32" s="55"/>
      <c r="AU32" s="55"/>
      <c r="AV32" s="55"/>
      <c r="AW32" s="55"/>
      <c r="AX32" s="55"/>
      <c r="AY32" s="55"/>
      <c r="AZ32" s="55"/>
      <c r="BA32" s="55"/>
      <c r="BB32" s="55"/>
      <c r="BC32" s="55"/>
      <c r="BD32" s="55"/>
      <c r="BE32" s="55"/>
      <c r="BF32" s="55"/>
      <c r="BH32" s="24"/>
      <c r="BI32" s="24"/>
      <c r="BJ32" s="22"/>
      <c r="BK32" s="55"/>
      <c r="BL32" s="55"/>
      <c r="BM32" s="55"/>
      <c r="BN32" s="55"/>
      <c r="BO32" s="55"/>
      <c r="BP32" s="55"/>
      <c r="BQ32" s="55"/>
      <c r="BR32" s="55"/>
      <c r="BS32" s="55"/>
      <c r="BT32" s="55"/>
      <c r="BU32" s="55"/>
      <c r="BV32" s="55"/>
      <c r="BW32" s="55"/>
    </row>
    <row r="33" spans="1:75" s="71" customFormat="1" x14ac:dyDescent="0.25">
      <c r="A33" s="16" t="s">
        <v>19</v>
      </c>
      <c r="B33" s="9"/>
      <c r="C33" s="10"/>
      <c r="D33" s="68"/>
      <c r="E33" s="52"/>
      <c r="F33" s="9"/>
      <c r="G33" s="9"/>
      <c r="H33" s="54"/>
      <c r="I33" s="57"/>
      <c r="J33" s="57"/>
      <c r="K33" s="52"/>
      <c r="L33" s="52"/>
      <c r="M33" s="12"/>
      <c r="N33" s="12"/>
      <c r="O33" s="12"/>
      <c r="P33" s="53"/>
      <c r="Q33" s="53"/>
      <c r="R33" s="12"/>
      <c r="S33" s="12"/>
      <c r="T33" s="5"/>
      <c r="U33" s="5"/>
      <c r="V33" s="5"/>
      <c r="W33" s="53"/>
      <c r="X33" s="60"/>
      <c r="Y33" s="12"/>
      <c r="Z33" s="12"/>
      <c r="AA33" s="54"/>
      <c r="AB33" s="12"/>
      <c r="AC33" s="9"/>
      <c r="AD33" s="9"/>
      <c r="AE33" s="9"/>
      <c r="AF33" s="9"/>
      <c r="AG33" s="9"/>
      <c r="AH33" s="9"/>
      <c r="AI33" s="9"/>
      <c r="AJ33" s="9"/>
      <c r="AK33" s="9"/>
      <c r="AL33" s="9"/>
      <c r="AM33" s="9"/>
      <c r="AN33" s="9"/>
      <c r="AO33" s="9"/>
      <c r="AQ33" s="9"/>
      <c r="AR33" s="9"/>
      <c r="AS33" s="12"/>
      <c r="AT33" s="9"/>
      <c r="AU33" s="9"/>
      <c r="AV33" s="9"/>
      <c r="AW33" s="9"/>
      <c r="AX33" s="9"/>
      <c r="AY33" s="9"/>
      <c r="AZ33" s="9"/>
      <c r="BA33" s="9"/>
      <c r="BB33" s="9"/>
      <c r="BC33" s="9"/>
      <c r="BD33" s="9"/>
      <c r="BE33" s="9"/>
      <c r="BF33" s="9"/>
      <c r="BH33" s="9"/>
      <c r="BI33" s="9"/>
      <c r="BJ33" s="12"/>
      <c r="BK33" s="9"/>
      <c r="BL33" s="9"/>
      <c r="BM33" s="9"/>
      <c r="BN33" s="9"/>
      <c r="BO33" s="9"/>
      <c r="BP33" s="9"/>
      <c r="BQ33" s="9"/>
      <c r="BR33" s="9"/>
      <c r="BS33" s="9"/>
      <c r="BT33" s="9"/>
      <c r="BU33" s="9"/>
      <c r="BV33" s="9"/>
      <c r="BW33" s="9"/>
    </row>
    <row r="34" spans="1:75" s="71" customFormat="1" x14ac:dyDescent="0.25">
      <c r="A34" s="2" t="s">
        <v>5</v>
      </c>
      <c r="B34" s="55"/>
      <c r="C34" s="55"/>
      <c r="D34" s="50"/>
      <c r="E34" s="23"/>
      <c r="F34" s="55"/>
      <c r="G34" s="55"/>
      <c r="H34" s="54"/>
      <c r="I34" s="55"/>
      <c r="J34" s="55"/>
      <c r="K34" s="23"/>
      <c r="L34" s="23"/>
      <c r="M34" s="50"/>
      <c r="N34" s="50"/>
      <c r="O34" s="50"/>
      <c r="P34" s="59"/>
      <c r="Q34" s="59"/>
      <c r="R34" s="50"/>
      <c r="S34" s="50"/>
      <c r="T34" s="5"/>
      <c r="U34" s="5"/>
      <c r="V34" s="5"/>
      <c r="W34" s="59"/>
      <c r="X34" s="59"/>
      <c r="Y34" s="50"/>
      <c r="Z34" s="50"/>
      <c r="AA34" s="54"/>
      <c r="AB34" s="50"/>
      <c r="AC34" s="55"/>
      <c r="AD34" s="55"/>
      <c r="AE34" s="55"/>
      <c r="AF34" s="55"/>
      <c r="AG34" s="55"/>
      <c r="AH34" s="55"/>
      <c r="AI34" s="55"/>
      <c r="AJ34" s="55"/>
      <c r="AK34" s="55"/>
      <c r="AL34" s="55"/>
      <c r="AM34" s="55"/>
      <c r="AN34" s="55"/>
      <c r="AO34" s="55"/>
      <c r="AQ34" s="55"/>
      <c r="AR34" s="55"/>
      <c r="AS34" s="50"/>
      <c r="AT34" s="55"/>
      <c r="AU34" s="55"/>
      <c r="AV34" s="55"/>
      <c r="AW34" s="55"/>
      <c r="AX34" s="55"/>
      <c r="AY34" s="55"/>
      <c r="AZ34" s="55"/>
      <c r="BA34" s="55"/>
      <c r="BB34" s="55"/>
      <c r="BC34" s="55"/>
      <c r="BD34" s="55"/>
      <c r="BE34" s="55"/>
      <c r="BF34" s="55"/>
      <c r="BH34" s="55"/>
      <c r="BI34" s="55"/>
      <c r="BJ34" s="50"/>
      <c r="BK34" s="55"/>
      <c r="BL34" s="55"/>
      <c r="BM34" s="55"/>
      <c r="BN34" s="55"/>
      <c r="BO34" s="55"/>
      <c r="BP34" s="55"/>
      <c r="BQ34" s="55"/>
      <c r="BR34" s="55"/>
      <c r="BS34" s="55"/>
      <c r="BT34" s="55"/>
      <c r="BU34" s="55"/>
      <c r="BV34" s="55"/>
      <c r="BW34" s="55"/>
    </row>
    <row r="35" spans="1:75" s="71" customFormat="1" x14ac:dyDescent="0.25">
      <c r="A35" s="2" t="s">
        <v>6</v>
      </c>
      <c r="B35" s="55"/>
      <c r="C35" s="55"/>
      <c r="D35" s="50"/>
      <c r="E35" s="23"/>
      <c r="F35" s="55"/>
      <c r="G35" s="55"/>
      <c r="H35" s="54"/>
      <c r="I35" s="55"/>
      <c r="J35" s="55"/>
      <c r="K35" s="23"/>
      <c r="L35" s="23"/>
      <c r="M35" s="50"/>
      <c r="N35" s="50"/>
      <c r="O35" s="50"/>
      <c r="P35" s="59"/>
      <c r="Q35" s="59"/>
      <c r="R35" s="50"/>
      <c r="S35" s="50"/>
      <c r="T35" s="5"/>
      <c r="U35" s="5"/>
      <c r="V35" s="5"/>
      <c r="W35" s="59"/>
      <c r="X35" s="59"/>
      <c r="Y35" s="50"/>
      <c r="Z35" s="50"/>
      <c r="AA35" s="54"/>
      <c r="AB35" s="50"/>
      <c r="AC35" s="55"/>
      <c r="AD35" s="55"/>
      <c r="AE35" s="55"/>
      <c r="AF35" s="55"/>
      <c r="AG35" s="55"/>
      <c r="AH35" s="55"/>
      <c r="AI35" s="55"/>
      <c r="AJ35" s="55"/>
      <c r="AK35" s="55"/>
      <c r="AL35" s="55"/>
      <c r="AM35" s="55"/>
      <c r="AN35" s="55"/>
      <c r="AO35" s="55"/>
      <c r="AQ35" s="55"/>
      <c r="AR35" s="55"/>
      <c r="AS35" s="50"/>
      <c r="AT35" s="55"/>
      <c r="AU35" s="55"/>
      <c r="AV35" s="55"/>
      <c r="AW35" s="55"/>
      <c r="AX35" s="55"/>
      <c r="AY35" s="55"/>
      <c r="AZ35" s="55"/>
      <c r="BA35" s="55"/>
      <c r="BB35" s="55"/>
      <c r="BC35" s="55"/>
      <c r="BD35" s="55"/>
      <c r="BE35" s="55"/>
      <c r="BF35" s="55"/>
      <c r="BH35" s="55"/>
      <c r="BI35" s="55"/>
      <c r="BJ35" s="50"/>
      <c r="BK35" s="55"/>
      <c r="BL35" s="55"/>
      <c r="BM35" s="55"/>
      <c r="BN35" s="55"/>
      <c r="BO35" s="55"/>
      <c r="BP35" s="55"/>
      <c r="BQ35" s="55"/>
      <c r="BR35" s="55"/>
      <c r="BS35" s="55"/>
      <c r="BT35" s="55"/>
      <c r="BU35" s="55"/>
      <c r="BV35" s="55"/>
      <c r="BW35" s="55"/>
    </row>
    <row r="36" spans="1:75" s="71" customFormat="1" x14ac:dyDescent="0.25">
      <c r="A36" s="2" t="s">
        <v>7</v>
      </c>
      <c r="B36" s="55"/>
      <c r="C36" s="55"/>
      <c r="D36" s="50"/>
      <c r="E36" s="23"/>
      <c r="F36" s="55"/>
      <c r="G36" s="55"/>
      <c r="H36" s="54"/>
      <c r="I36" s="55"/>
      <c r="J36" s="55"/>
      <c r="K36" s="23"/>
      <c r="L36" s="23"/>
      <c r="M36" s="50"/>
      <c r="N36" s="50"/>
      <c r="O36" s="50"/>
      <c r="P36" s="59"/>
      <c r="Q36" s="59"/>
      <c r="R36" s="50"/>
      <c r="S36" s="50"/>
      <c r="T36" s="5"/>
      <c r="U36" s="5"/>
      <c r="V36" s="5"/>
      <c r="W36" s="59"/>
      <c r="X36" s="59"/>
      <c r="Y36" s="50"/>
      <c r="Z36" s="50"/>
      <c r="AA36" s="54"/>
      <c r="AB36" s="50"/>
      <c r="AC36" s="55"/>
      <c r="AD36" s="55"/>
      <c r="AE36" s="55"/>
      <c r="AF36" s="55"/>
      <c r="AG36" s="55"/>
      <c r="AH36" s="55"/>
      <c r="AI36" s="55"/>
      <c r="AJ36" s="55"/>
      <c r="AK36" s="55"/>
      <c r="AL36" s="55"/>
      <c r="AM36" s="55"/>
      <c r="AN36" s="55"/>
      <c r="AO36" s="55"/>
      <c r="AQ36" s="55"/>
      <c r="AR36" s="55"/>
      <c r="AS36" s="50"/>
      <c r="AT36" s="55"/>
      <c r="AU36" s="55"/>
      <c r="AV36" s="55"/>
      <c r="AW36" s="55"/>
      <c r="AX36" s="55"/>
      <c r="AY36" s="55"/>
      <c r="AZ36" s="55"/>
      <c r="BA36" s="55"/>
      <c r="BB36" s="55"/>
      <c r="BC36" s="55"/>
      <c r="BD36" s="55"/>
      <c r="BE36" s="55"/>
      <c r="BF36" s="55"/>
      <c r="BH36" s="55"/>
      <c r="BI36" s="55"/>
      <c r="BJ36" s="50"/>
      <c r="BK36" s="55"/>
      <c r="BL36" s="55"/>
      <c r="BM36" s="55"/>
      <c r="BN36" s="55"/>
      <c r="BO36" s="55"/>
      <c r="BP36" s="55"/>
      <c r="BQ36" s="55"/>
      <c r="BR36" s="55"/>
      <c r="BS36" s="55"/>
      <c r="BT36" s="55"/>
      <c r="BU36" s="55"/>
      <c r="BV36" s="55"/>
      <c r="BW36" s="55"/>
    </row>
    <row r="37" spans="1:75" s="71" customFormat="1" x14ac:dyDescent="0.25">
      <c r="A37" s="2" t="s">
        <v>8</v>
      </c>
      <c r="B37" s="55"/>
      <c r="C37" s="55"/>
      <c r="D37" s="69"/>
      <c r="E37" s="24"/>
      <c r="F37" s="24"/>
      <c r="G37" s="24"/>
      <c r="H37" s="54"/>
      <c r="I37" s="17"/>
      <c r="J37" s="17"/>
      <c r="K37" s="24"/>
      <c r="L37" s="24"/>
      <c r="M37" s="69"/>
      <c r="N37" s="69"/>
      <c r="O37" s="50"/>
      <c r="P37" s="66"/>
      <c r="Q37" s="66"/>
      <c r="R37" s="69"/>
      <c r="S37" s="69"/>
      <c r="T37" s="22"/>
      <c r="U37" s="22"/>
      <c r="V37" s="22"/>
      <c r="W37" s="66"/>
      <c r="X37" s="66"/>
      <c r="Y37" s="69"/>
      <c r="Z37" s="69"/>
      <c r="AA37" s="54"/>
      <c r="AB37" s="22"/>
      <c r="AC37" s="55"/>
      <c r="AD37" s="55"/>
      <c r="AE37" s="55"/>
      <c r="AF37" s="55"/>
      <c r="AG37" s="55"/>
      <c r="AH37" s="55"/>
      <c r="AI37" s="55"/>
      <c r="AJ37" s="55"/>
      <c r="AK37" s="55"/>
      <c r="AL37" s="55"/>
      <c r="AM37" s="55"/>
      <c r="AN37" s="55"/>
      <c r="AO37" s="55"/>
      <c r="AQ37" s="24"/>
      <c r="AR37" s="24"/>
      <c r="AS37" s="22"/>
      <c r="AT37" s="55"/>
      <c r="AU37" s="55"/>
      <c r="AV37" s="55"/>
      <c r="AW37" s="55"/>
      <c r="AX37" s="55"/>
      <c r="AY37" s="55"/>
      <c r="AZ37" s="55"/>
      <c r="BA37" s="55"/>
      <c r="BB37" s="55"/>
      <c r="BC37" s="55"/>
      <c r="BD37" s="55"/>
      <c r="BE37" s="55"/>
      <c r="BF37" s="55"/>
      <c r="BH37" s="24"/>
      <c r="BI37" s="24"/>
      <c r="BJ37" s="22"/>
      <c r="BK37" s="55"/>
      <c r="BL37" s="55"/>
      <c r="BM37" s="55"/>
      <c r="BN37" s="55"/>
      <c r="BO37" s="55"/>
      <c r="BP37" s="55"/>
      <c r="BQ37" s="55"/>
      <c r="BR37" s="55"/>
      <c r="BS37" s="55"/>
      <c r="BT37" s="55"/>
      <c r="BU37" s="55"/>
      <c r="BV37" s="55"/>
      <c r="BW37" s="55"/>
    </row>
    <row r="38" spans="1:75" s="71" customFormat="1" x14ac:dyDescent="0.25">
      <c r="A38" s="15" t="s">
        <v>62</v>
      </c>
      <c r="B38" s="10"/>
      <c r="C38" s="57"/>
      <c r="D38" s="50"/>
      <c r="E38" s="23"/>
      <c r="F38" s="10"/>
      <c r="G38" s="10"/>
      <c r="H38" s="54"/>
      <c r="I38" s="50"/>
      <c r="J38" s="50"/>
      <c r="K38" s="5"/>
      <c r="L38" s="5"/>
      <c r="M38" s="51"/>
      <c r="N38" s="51"/>
      <c r="O38" s="67"/>
      <c r="P38" s="7"/>
      <c r="Q38" s="7"/>
      <c r="R38" s="51"/>
      <c r="S38" s="51"/>
      <c r="T38" s="5"/>
      <c r="U38" s="5"/>
      <c r="V38" s="5"/>
      <c r="W38" s="7"/>
      <c r="X38" s="14"/>
      <c r="Y38" s="51"/>
      <c r="Z38" s="51"/>
      <c r="AA38" s="54"/>
      <c r="AB38" s="51"/>
      <c r="AC38" s="10"/>
      <c r="AD38" s="10"/>
      <c r="AE38" s="10"/>
      <c r="AF38" s="10"/>
      <c r="AG38" s="10"/>
      <c r="AH38" s="10"/>
      <c r="AI38" s="10"/>
      <c r="AJ38" s="10"/>
      <c r="AK38" s="10"/>
      <c r="AL38" s="10"/>
      <c r="AM38" s="10"/>
      <c r="AN38" s="10"/>
      <c r="AO38" s="10"/>
      <c r="AQ38" s="10"/>
      <c r="AR38" s="10"/>
      <c r="AS38" s="51"/>
      <c r="AT38" s="10"/>
      <c r="AU38" s="10"/>
      <c r="AV38" s="10"/>
      <c r="AW38" s="10"/>
      <c r="AX38" s="10"/>
      <c r="AY38" s="10"/>
      <c r="AZ38" s="10"/>
      <c r="BA38" s="10"/>
      <c r="BB38" s="10"/>
      <c r="BC38" s="10"/>
      <c r="BD38" s="10"/>
      <c r="BE38" s="10"/>
      <c r="BF38" s="10"/>
      <c r="BH38" s="10"/>
      <c r="BI38" s="10"/>
      <c r="BJ38" s="51"/>
      <c r="BK38" s="10"/>
      <c r="BL38" s="10"/>
      <c r="BM38" s="10"/>
      <c r="BN38" s="10"/>
      <c r="BO38" s="10"/>
      <c r="BP38" s="10"/>
      <c r="BQ38" s="10"/>
      <c r="BR38" s="10"/>
      <c r="BS38" s="10"/>
      <c r="BT38" s="10"/>
      <c r="BU38" s="10"/>
      <c r="BV38" s="10"/>
      <c r="BW38" s="10"/>
    </row>
    <row r="39" spans="1:75" s="71" customFormat="1" x14ac:dyDescent="0.25">
      <c r="A39" s="11" t="s">
        <v>0</v>
      </c>
      <c r="B39" s="54"/>
      <c r="C39" s="6"/>
      <c r="D39" s="50"/>
      <c r="E39" s="23"/>
      <c r="F39" s="54"/>
      <c r="G39" s="54"/>
      <c r="H39" s="54"/>
      <c r="I39" s="50"/>
      <c r="J39" s="50"/>
      <c r="K39" s="5"/>
      <c r="L39" s="5"/>
      <c r="M39" s="12"/>
      <c r="N39" s="12"/>
      <c r="O39" s="12"/>
      <c r="P39" s="7"/>
      <c r="Q39" s="7"/>
      <c r="R39" s="12"/>
      <c r="S39" s="12"/>
      <c r="T39" s="5"/>
      <c r="U39" s="5"/>
      <c r="V39" s="5"/>
      <c r="W39" s="7"/>
      <c r="X39" s="14"/>
      <c r="Y39" s="12"/>
      <c r="Z39" s="12"/>
      <c r="AA39" s="54"/>
      <c r="AB39" s="12"/>
      <c r="AC39" s="54"/>
      <c r="AD39" s="54"/>
      <c r="AE39" s="54"/>
      <c r="AF39" s="54"/>
      <c r="AG39" s="54"/>
      <c r="AH39" s="54"/>
      <c r="AI39" s="54"/>
      <c r="AJ39" s="54"/>
      <c r="AK39" s="54"/>
      <c r="AL39" s="54"/>
      <c r="AM39" s="54"/>
      <c r="AN39" s="54"/>
      <c r="AO39" s="54"/>
      <c r="AQ39" s="54"/>
      <c r="AR39" s="54"/>
      <c r="AS39" s="12"/>
      <c r="AT39" s="54"/>
      <c r="AU39" s="54"/>
      <c r="AV39" s="54"/>
      <c r="AW39" s="54"/>
      <c r="AX39" s="54"/>
      <c r="AY39" s="54"/>
      <c r="AZ39" s="54"/>
      <c r="BA39" s="54"/>
      <c r="BB39" s="54"/>
      <c r="BC39" s="54"/>
      <c r="BD39" s="54"/>
      <c r="BE39" s="54"/>
      <c r="BF39" s="54"/>
      <c r="BH39" s="54"/>
      <c r="BI39" s="54"/>
      <c r="BJ39" s="12"/>
      <c r="BK39" s="54"/>
      <c r="BL39" s="54"/>
      <c r="BM39" s="54"/>
      <c r="BN39" s="54"/>
      <c r="BO39" s="54"/>
      <c r="BP39" s="54"/>
      <c r="BQ39" s="54"/>
      <c r="BR39" s="54"/>
      <c r="BS39" s="54"/>
      <c r="BT39" s="54"/>
      <c r="BU39" s="54"/>
      <c r="BV39" s="54"/>
      <c r="BW39" s="54"/>
    </row>
    <row r="40" spans="1:75" s="71" customFormat="1" x14ac:dyDescent="0.25">
      <c r="A40" s="2" t="s">
        <v>16</v>
      </c>
      <c r="B40" s="23"/>
      <c r="C40" s="4"/>
      <c r="D40" s="50"/>
      <c r="E40" s="23"/>
      <c r="F40" s="23"/>
      <c r="G40" s="23"/>
      <c r="H40" s="54"/>
      <c r="I40" s="50"/>
      <c r="J40" s="50"/>
      <c r="K40" s="5"/>
      <c r="L40" s="5"/>
      <c r="M40" s="5"/>
      <c r="N40" s="5"/>
      <c r="O40" s="5"/>
      <c r="P40" s="7"/>
      <c r="Q40" s="7"/>
      <c r="R40" s="5"/>
      <c r="S40" s="5"/>
      <c r="T40" s="5"/>
      <c r="U40" s="5"/>
      <c r="V40" s="5"/>
      <c r="W40" s="7"/>
      <c r="X40" s="14"/>
      <c r="Y40" s="5"/>
      <c r="Z40" s="5"/>
      <c r="AA40" s="54"/>
      <c r="AB40" s="5"/>
      <c r="AC40" s="23"/>
      <c r="AD40" s="23"/>
      <c r="AE40" s="23"/>
      <c r="AF40" s="23"/>
      <c r="AG40" s="23"/>
      <c r="AH40" s="23"/>
      <c r="AI40" s="23"/>
      <c r="AJ40" s="23"/>
      <c r="AK40" s="23"/>
      <c r="AL40" s="23"/>
      <c r="AM40" s="23"/>
      <c r="AN40" s="23"/>
      <c r="AO40" s="23"/>
      <c r="AQ40" s="23"/>
      <c r="AR40" s="23"/>
      <c r="AS40" s="5"/>
      <c r="AT40" s="23"/>
      <c r="AU40" s="23"/>
      <c r="AV40" s="23"/>
      <c r="AW40" s="23"/>
      <c r="AX40" s="23"/>
      <c r="AY40" s="23"/>
      <c r="AZ40" s="23"/>
      <c r="BA40" s="23"/>
      <c r="BB40" s="23"/>
      <c r="BC40" s="23"/>
      <c r="BD40" s="23"/>
      <c r="BE40" s="23"/>
      <c r="BF40" s="23"/>
      <c r="BH40" s="23"/>
      <c r="BI40" s="23"/>
      <c r="BJ40" s="5"/>
      <c r="BK40" s="23"/>
      <c r="BL40" s="23"/>
      <c r="BM40" s="23"/>
      <c r="BN40" s="23"/>
      <c r="BO40" s="23"/>
      <c r="BP40" s="23"/>
      <c r="BQ40" s="23"/>
      <c r="BR40" s="23"/>
      <c r="BS40" s="23"/>
      <c r="BT40" s="23"/>
      <c r="BU40" s="23"/>
      <c r="BV40" s="23"/>
      <c r="BW40" s="23"/>
    </row>
    <row r="41" spans="1:75" s="71" customFormat="1" x14ac:dyDescent="0.25">
      <c r="A41" s="2" t="s">
        <v>1</v>
      </c>
      <c r="B41" s="23"/>
      <c r="C41" s="4"/>
      <c r="D41" s="50"/>
      <c r="E41" s="23"/>
      <c r="F41" s="23"/>
      <c r="G41" s="23"/>
      <c r="H41" s="54"/>
      <c r="I41" s="50"/>
      <c r="J41" s="50"/>
      <c r="K41" s="5"/>
      <c r="L41" s="5"/>
      <c r="M41" s="5"/>
      <c r="N41" s="5"/>
      <c r="O41" s="5"/>
      <c r="P41" s="7"/>
      <c r="Q41" s="7"/>
      <c r="R41" s="5"/>
      <c r="S41" s="5"/>
      <c r="T41" s="5"/>
      <c r="U41" s="5"/>
      <c r="V41" s="5"/>
      <c r="W41" s="7"/>
      <c r="X41" s="14"/>
      <c r="Y41" s="5"/>
      <c r="Z41" s="5"/>
      <c r="AA41" s="54"/>
      <c r="AB41" s="5"/>
      <c r="AC41" s="23"/>
      <c r="AD41" s="23"/>
      <c r="AE41" s="23"/>
      <c r="AF41" s="23"/>
      <c r="AG41" s="23"/>
      <c r="AH41" s="23"/>
      <c r="AI41" s="23"/>
      <c r="AJ41" s="23"/>
      <c r="AK41" s="23"/>
      <c r="AL41" s="23"/>
      <c r="AM41" s="23"/>
      <c r="AN41" s="23"/>
      <c r="AO41" s="23"/>
      <c r="AQ41" s="23"/>
      <c r="AR41" s="23"/>
      <c r="AS41" s="5"/>
      <c r="AT41" s="23"/>
      <c r="AU41" s="23"/>
      <c r="AV41" s="23"/>
      <c r="AW41" s="23"/>
      <c r="AX41" s="23"/>
      <c r="AY41" s="23"/>
      <c r="AZ41" s="23"/>
      <c r="BA41" s="23"/>
      <c r="BB41" s="23"/>
      <c r="BC41" s="23"/>
      <c r="BD41" s="23"/>
      <c r="BE41" s="23"/>
      <c r="BF41" s="23"/>
      <c r="BH41" s="23"/>
      <c r="BI41" s="23"/>
      <c r="BJ41" s="5"/>
      <c r="BK41" s="23"/>
      <c r="BL41" s="23"/>
      <c r="BM41" s="23"/>
      <c r="BN41" s="23"/>
      <c r="BO41" s="23"/>
      <c r="BP41" s="23"/>
      <c r="BQ41" s="23"/>
      <c r="BR41" s="23"/>
      <c r="BS41" s="23"/>
      <c r="BT41" s="23"/>
      <c r="BU41" s="23"/>
      <c r="BV41" s="23"/>
      <c r="BW41" s="23"/>
    </row>
    <row r="42" spans="1:75" s="71" customFormat="1" x14ac:dyDescent="0.25">
      <c r="A42" s="2" t="s">
        <v>2</v>
      </c>
      <c r="B42" s="23"/>
      <c r="C42" s="4"/>
      <c r="D42" s="50"/>
      <c r="E42" s="23"/>
      <c r="F42" s="23"/>
      <c r="G42" s="23"/>
      <c r="H42" s="54"/>
      <c r="I42" s="50"/>
      <c r="J42" s="50"/>
      <c r="K42" s="5"/>
      <c r="L42" s="5"/>
      <c r="M42" s="5"/>
      <c r="N42" s="5"/>
      <c r="O42" s="5"/>
      <c r="P42" s="7"/>
      <c r="Q42" s="7"/>
      <c r="R42" s="5"/>
      <c r="S42" s="5"/>
      <c r="T42" s="5"/>
      <c r="U42" s="5"/>
      <c r="V42" s="5"/>
      <c r="W42" s="7"/>
      <c r="X42" s="14"/>
      <c r="Y42" s="5"/>
      <c r="Z42" s="5"/>
      <c r="AA42" s="54"/>
      <c r="AB42" s="5"/>
      <c r="AC42" s="23"/>
      <c r="AD42" s="23"/>
      <c r="AE42" s="23"/>
      <c r="AF42" s="23"/>
      <c r="AG42" s="23"/>
      <c r="AH42" s="23"/>
      <c r="AI42" s="23"/>
      <c r="AJ42" s="23"/>
      <c r="AK42" s="23"/>
      <c r="AL42" s="23"/>
      <c r="AM42" s="23"/>
      <c r="AN42" s="23"/>
      <c r="AO42" s="23"/>
      <c r="AQ42" s="23"/>
      <c r="AR42" s="23"/>
      <c r="AS42" s="5"/>
      <c r="AT42" s="23"/>
      <c r="AU42" s="23"/>
      <c r="AV42" s="23"/>
      <c r="AW42" s="23"/>
      <c r="AX42" s="23"/>
      <c r="AY42" s="23"/>
      <c r="AZ42" s="23"/>
      <c r="BA42" s="23"/>
      <c r="BB42" s="23"/>
      <c r="BC42" s="23"/>
      <c r="BD42" s="23"/>
      <c r="BE42" s="23"/>
      <c r="BF42" s="23"/>
      <c r="BH42" s="23"/>
      <c r="BI42" s="23"/>
      <c r="BJ42" s="5"/>
      <c r="BK42" s="23"/>
      <c r="BL42" s="23"/>
      <c r="BM42" s="23"/>
      <c r="BN42" s="23"/>
      <c r="BO42" s="23"/>
      <c r="BP42" s="23"/>
      <c r="BQ42" s="23"/>
      <c r="BR42" s="23"/>
      <c r="BS42" s="23"/>
      <c r="BT42" s="23"/>
      <c r="BU42" s="23"/>
      <c r="BV42" s="23"/>
      <c r="BW42" s="23"/>
    </row>
    <row r="43" spans="1:75" s="71" customFormat="1" x14ac:dyDescent="0.25">
      <c r="A43" s="8" t="s">
        <v>98</v>
      </c>
      <c r="B43" s="23"/>
      <c r="C43" s="4"/>
      <c r="D43" s="50"/>
      <c r="E43" s="23"/>
      <c r="F43" s="23"/>
      <c r="G43" s="23"/>
      <c r="H43" s="54"/>
      <c r="I43" s="50"/>
      <c r="J43" s="50"/>
      <c r="K43" s="5"/>
      <c r="L43" s="5"/>
      <c r="M43" s="5"/>
      <c r="N43" s="5"/>
      <c r="O43" s="5"/>
      <c r="P43" s="7"/>
      <c r="Q43" s="7"/>
      <c r="R43" s="5"/>
      <c r="S43" s="5"/>
      <c r="T43" s="23"/>
      <c r="U43" s="23"/>
      <c r="V43" s="23"/>
      <c r="W43" s="59"/>
      <c r="X43" s="60"/>
      <c r="Y43" s="23"/>
      <c r="Z43" s="23"/>
      <c r="AA43" s="54"/>
      <c r="AB43" s="23"/>
      <c r="AC43" s="23"/>
      <c r="AD43" s="23"/>
      <c r="AE43" s="23"/>
      <c r="AF43" s="23"/>
      <c r="AG43" s="23"/>
      <c r="AH43" s="23"/>
      <c r="AI43" s="23"/>
      <c r="AJ43" s="23"/>
      <c r="AK43" s="23"/>
      <c r="AL43" s="23"/>
      <c r="AM43" s="23"/>
      <c r="AN43" s="23"/>
      <c r="AO43" s="23"/>
      <c r="AQ43" s="23"/>
      <c r="AR43" s="23"/>
      <c r="AS43" s="23"/>
      <c r="AT43" s="23"/>
      <c r="AU43" s="23"/>
      <c r="AV43" s="23"/>
      <c r="AW43" s="23"/>
      <c r="AX43" s="23"/>
      <c r="AY43" s="23"/>
      <c r="AZ43" s="23"/>
      <c r="BA43" s="23"/>
      <c r="BB43" s="23"/>
      <c r="BC43" s="23"/>
      <c r="BD43" s="23"/>
      <c r="BE43" s="23"/>
      <c r="BF43" s="23"/>
      <c r="BH43" s="23"/>
      <c r="BI43" s="23"/>
      <c r="BJ43" s="23"/>
      <c r="BK43" s="23"/>
      <c r="BL43" s="23"/>
      <c r="BM43" s="23"/>
      <c r="BN43" s="23"/>
      <c r="BO43" s="23"/>
      <c r="BP43" s="23"/>
      <c r="BQ43" s="23"/>
      <c r="BR43" s="23"/>
      <c r="BS43" s="23"/>
      <c r="BT43" s="23"/>
      <c r="BU43" s="23"/>
      <c r="BV43" s="23"/>
      <c r="BW43" s="23"/>
    </row>
    <row r="44" spans="1:75" s="71" customFormat="1" x14ac:dyDescent="0.25">
      <c r="A44" s="8" t="s">
        <v>99</v>
      </c>
      <c r="B44" s="23"/>
      <c r="C44" s="4"/>
      <c r="D44" s="50"/>
      <c r="E44" s="23"/>
      <c r="F44" s="23"/>
      <c r="G44" s="23"/>
      <c r="H44" s="54"/>
      <c r="I44" s="50"/>
      <c r="J44" s="50"/>
      <c r="K44" s="5"/>
      <c r="L44" s="5"/>
      <c r="M44" s="5"/>
      <c r="N44" s="5"/>
      <c r="O44" s="5"/>
      <c r="P44" s="7"/>
      <c r="Q44" s="7"/>
      <c r="R44" s="5"/>
      <c r="S44" s="5"/>
      <c r="T44" s="23"/>
      <c r="U44" s="23"/>
      <c r="V44" s="23"/>
      <c r="W44" s="59"/>
      <c r="X44" s="60"/>
      <c r="Y44" s="23"/>
      <c r="Z44" s="23"/>
      <c r="AA44" s="54"/>
      <c r="AB44" s="23"/>
      <c r="AC44" s="23"/>
      <c r="AD44" s="23"/>
      <c r="AE44" s="23"/>
      <c r="AF44" s="23"/>
      <c r="AG44" s="23"/>
      <c r="AH44" s="23"/>
      <c r="AI44" s="23"/>
      <c r="AJ44" s="23"/>
      <c r="AK44" s="23"/>
      <c r="AL44" s="23"/>
      <c r="AM44" s="23"/>
      <c r="AN44" s="23"/>
      <c r="AO44" s="23"/>
      <c r="AQ44" s="23"/>
      <c r="AR44" s="23"/>
      <c r="AS44" s="23"/>
      <c r="AT44" s="23"/>
      <c r="AU44" s="23"/>
      <c r="AV44" s="23"/>
      <c r="AW44" s="23"/>
      <c r="AX44" s="23"/>
      <c r="AY44" s="23"/>
      <c r="AZ44" s="23"/>
      <c r="BA44" s="23"/>
      <c r="BB44" s="23"/>
      <c r="BC44" s="23"/>
      <c r="BD44" s="23"/>
      <c r="BE44" s="23"/>
      <c r="BF44" s="23"/>
      <c r="BH44" s="23"/>
      <c r="BI44" s="23"/>
      <c r="BJ44" s="23"/>
      <c r="BK44" s="23"/>
      <c r="BL44" s="23"/>
      <c r="BM44" s="23"/>
      <c r="BN44" s="23"/>
      <c r="BO44" s="23"/>
      <c r="BP44" s="23"/>
      <c r="BQ44" s="23"/>
      <c r="BR44" s="23"/>
      <c r="BS44" s="23"/>
      <c r="BT44" s="23"/>
      <c r="BU44" s="23"/>
      <c r="BV44" s="23"/>
      <c r="BW44" s="23"/>
    </row>
    <row r="45" spans="1:75" s="71" customFormat="1" x14ac:dyDescent="0.25">
      <c r="A45" s="8" t="s">
        <v>100</v>
      </c>
      <c r="B45" s="23"/>
      <c r="C45" s="4"/>
      <c r="D45" s="50"/>
      <c r="E45" s="23"/>
      <c r="F45" s="23"/>
      <c r="G45" s="23"/>
      <c r="H45" s="54"/>
      <c r="I45" s="50"/>
      <c r="J45" s="50"/>
      <c r="K45" s="5"/>
      <c r="L45" s="5"/>
      <c r="M45" s="5"/>
      <c r="N45" s="5"/>
      <c r="O45" s="5"/>
      <c r="P45" s="7"/>
      <c r="Q45" s="7"/>
      <c r="R45" s="5"/>
      <c r="S45" s="5"/>
      <c r="T45" s="23"/>
      <c r="U45" s="23"/>
      <c r="V45" s="23"/>
      <c r="W45" s="59"/>
      <c r="X45" s="60"/>
      <c r="Y45" s="23"/>
      <c r="Z45" s="23"/>
      <c r="AA45" s="54"/>
      <c r="AB45" s="23"/>
      <c r="AC45" s="23"/>
      <c r="AD45" s="23"/>
      <c r="AE45" s="23"/>
      <c r="AF45" s="23"/>
      <c r="AG45" s="23"/>
      <c r="AH45" s="23"/>
      <c r="AI45" s="23"/>
      <c r="AJ45" s="23"/>
      <c r="AK45" s="23"/>
      <c r="AL45" s="23"/>
      <c r="AM45" s="23"/>
      <c r="AN45" s="23"/>
      <c r="AO45" s="23"/>
      <c r="AQ45" s="23"/>
      <c r="AR45" s="23"/>
      <c r="AS45" s="23"/>
      <c r="AT45" s="23"/>
      <c r="AU45" s="23"/>
      <c r="AV45" s="23"/>
      <c r="AW45" s="23"/>
      <c r="AX45" s="23"/>
      <c r="AY45" s="23"/>
      <c r="AZ45" s="23"/>
      <c r="BA45" s="23"/>
      <c r="BB45" s="23"/>
      <c r="BC45" s="23"/>
      <c r="BD45" s="23"/>
      <c r="BE45" s="23"/>
      <c r="BF45" s="23"/>
      <c r="BH45" s="23"/>
      <c r="BI45" s="23"/>
      <c r="BJ45" s="23"/>
      <c r="BK45" s="23"/>
      <c r="BL45" s="23"/>
      <c r="BM45" s="23"/>
      <c r="BN45" s="23"/>
      <c r="BO45" s="23"/>
      <c r="BP45" s="23"/>
      <c r="BQ45" s="23"/>
      <c r="BR45" s="23"/>
      <c r="BS45" s="23"/>
      <c r="BT45" s="23"/>
      <c r="BU45" s="23"/>
      <c r="BV45" s="23"/>
      <c r="BW45" s="23"/>
    </row>
    <row r="46" spans="1:75" s="71" customFormat="1" x14ac:dyDescent="0.25">
      <c r="A46" s="2" t="s">
        <v>12</v>
      </c>
      <c r="B46" s="23"/>
      <c r="C46" s="4"/>
      <c r="D46" s="50"/>
      <c r="E46" s="23"/>
      <c r="F46" s="24"/>
      <c r="G46" s="24"/>
      <c r="H46" s="54"/>
      <c r="I46" s="51"/>
      <c r="J46" s="51"/>
      <c r="K46" s="12"/>
      <c r="L46" s="12"/>
      <c r="M46" s="22"/>
      <c r="N46" s="22"/>
      <c r="O46" s="22"/>
      <c r="P46" s="14"/>
      <c r="Q46" s="14"/>
      <c r="R46" s="22"/>
      <c r="S46" s="22"/>
      <c r="T46" s="24"/>
      <c r="U46" s="24"/>
      <c r="V46" s="24"/>
      <c r="W46" s="60"/>
      <c r="X46" s="60"/>
      <c r="Y46" s="24"/>
      <c r="Z46" s="24"/>
      <c r="AA46" s="54"/>
      <c r="AB46" s="24"/>
      <c r="AC46" s="23"/>
      <c r="AD46" s="23"/>
      <c r="AE46" s="23"/>
      <c r="AF46" s="23"/>
      <c r="AG46" s="23"/>
      <c r="AH46" s="23"/>
      <c r="AI46" s="23"/>
      <c r="AJ46" s="23"/>
      <c r="AK46" s="23"/>
      <c r="AL46" s="23"/>
      <c r="AM46" s="23"/>
      <c r="AN46" s="23"/>
      <c r="AO46" s="23"/>
      <c r="AQ46" s="24"/>
      <c r="AR46" s="24"/>
      <c r="AS46" s="24"/>
      <c r="AT46" s="23"/>
      <c r="AU46" s="23"/>
      <c r="AV46" s="23"/>
      <c r="AW46" s="23"/>
      <c r="AX46" s="23"/>
      <c r="AY46" s="23"/>
      <c r="AZ46" s="23"/>
      <c r="BA46" s="23"/>
      <c r="BB46" s="23"/>
      <c r="BC46" s="23"/>
      <c r="BD46" s="23"/>
      <c r="BE46" s="23"/>
      <c r="BF46" s="23"/>
      <c r="BH46" s="24"/>
      <c r="BI46" s="24"/>
      <c r="BJ46" s="24"/>
      <c r="BK46" s="23"/>
      <c r="BL46" s="23"/>
      <c r="BM46" s="23"/>
      <c r="BN46" s="23"/>
      <c r="BO46" s="23"/>
      <c r="BP46" s="23"/>
      <c r="BQ46" s="23"/>
      <c r="BR46" s="23"/>
      <c r="BS46" s="23"/>
      <c r="BT46" s="23"/>
      <c r="BU46" s="23"/>
      <c r="BV46" s="23"/>
      <c r="BW46" s="23"/>
    </row>
    <row r="47" spans="1:75" s="71" customFormat="1" x14ac:dyDescent="0.25">
      <c r="A47" s="16" t="s">
        <v>105</v>
      </c>
      <c r="B47" s="10"/>
      <c r="C47" s="10"/>
      <c r="D47" s="53"/>
      <c r="E47" s="53"/>
      <c r="F47" s="9"/>
      <c r="G47" s="9"/>
      <c r="H47" s="60"/>
      <c r="I47" s="10"/>
      <c r="J47" s="10"/>
      <c r="K47" s="52"/>
      <c r="L47" s="52"/>
      <c r="M47" s="14"/>
      <c r="N47" s="14"/>
      <c r="O47" s="14"/>
      <c r="P47" s="81"/>
      <c r="Q47" s="81"/>
      <c r="R47" s="14"/>
      <c r="S47" s="14"/>
      <c r="T47" s="12"/>
      <c r="U47" s="12"/>
      <c r="V47" s="12"/>
      <c r="W47" s="68"/>
      <c r="X47" s="68"/>
      <c r="Y47" s="14"/>
      <c r="Z47" s="14"/>
      <c r="AA47" s="60"/>
      <c r="AB47" s="14"/>
      <c r="AC47" s="9"/>
      <c r="AD47" s="9"/>
      <c r="AE47" s="9"/>
      <c r="AF47" s="9"/>
      <c r="AG47" s="9"/>
      <c r="AH47" s="9"/>
      <c r="AI47" s="9"/>
      <c r="AJ47" s="9"/>
      <c r="AK47" s="9"/>
      <c r="AL47" s="9"/>
      <c r="AM47" s="9"/>
      <c r="AN47" s="9"/>
      <c r="AO47" s="9"/>
      <c r="AQ47" s="9"/>
      <c r="AR47" s="9"/>
      <c r="AS47" s="14"/>
      <c r="AT47" s="9"/>
      <c r="AU47" s="9"/>
      <c r="AV47" s="9"/>
      <c r="AW47" s="9"/>
      <c r="AX47" s="9"/>
      <c r="AY47" s="9"/>
      <c r="AZ47" s="9"/>
      <c r="BA47" s="9"/>
      <c r="BB47" s="9"/>
      <c r="BC47" s="9"/>
      <c r="BD47" s="9"/>
      <c r="BE47" s="9"/>
      <c r="BF47" s="9"/>
      <c r="BH47" s="9"/>
      <c r="BI47" s="9"/>
      <c r="BJ47" s="14"/>
      <c r="BK47" s="9"/>
      <c r="BL47" s="9"/>
      <c r="BM47" s="9"/>
      <c r="BN47" s="9"/>
      <c r="BO47" s="9"/>
      <c r="BP47" s="9"/>
      <c r="BQ47" s="9"/>
      <c r="BR47" s="9"/>
      <c r="BS47" s="9"/>
      <c r="BT47" s="9"/>
      <c r="BU47" s="9"/>
      <c r="BV47" s="9"/>
      <c r="BW47" s="9"/>
    </row>
    <row r="48" spans="1:75" s="71" customFormat="1" x14ac:dyDescent="0.25">
      <c r="A48" s="11" t="s">
        <v>101</v>
      </c>
      <c r="B48" s="6"/>
      <c r="C48" s="6"/>
      <c r="D48" s="60"/>
      <c r="E48" s="60"/>
      <c r="F48" s="72"/>
      <c r="G48" s="72"/>
      <c r="H48" s="60"/>
      <c r="I48" s="6"/>
      <c r="J48" s="6"/>
      <c r="K48" s="54"/>
      <c r="L48" s="54"/>
      <c r="M48" s="14"/>
      <c r="N48" s="14"/>
      <c r="O48" s="14"/>
      <c r="P48" s="12"/>
      <c r="Q48" s="12"/>
      <c r="R48" s="14"/>
      <c r="S48" s="14"/>
      <c r="T48" s="12"/>
      <c r="U48" s="12"/>
      <c r="V48" s="12"/>
      <c r="W48" s="14"/>
      <c r="X48" s="14"/>
      <c r="Y48" s="14"/>
      <c r="Z48" s="14"/>
      <c r="AA48" s="60"/>
      <c r="AB48" s="14"/>
      <c r="AC48" s="72"/>
      <c r="AD48" s="72"/>
      <c r="AE48" s="72"/>
      <c r="AF48" s="72"/>
      <c r="AG48" s="72"/>
      <c r="AH48" s="72"/>
      <c r="AI48" s="72"/>
      <c r="AJ48" s="72"/>
      <c r="AK48" s="72"/>
      <c r="AL48" s="72"/>
      <c r="AM48" s="72"/>
      <c r="AN48" s="72"/>
      <c r="AO48" s="72"/>
      <c r="AQ48" s="72"/>
      <c r="AR48" s="72"/>
      <c r="AS48" s="14"/>
      <c r="AT48" s="72"/>
      <c r="AU48" s="72"/>
      <c r="AV48" s="72"/>
      <c r="AW48" s="72"/>
      <c r="AX48" s="72"/>
      <c r="AY48" s="72"/>
      <c r="AZ48" s="72"/>
      <c r="BA48" s="72"/>
      <c r="BB48" s="72"/>
      <c r="BC48" s="72"/>
      <c r="BD48" s="72"/>
      <c r="BE48" s="72"/>
      <c r="BF48" s="72"/>
      <c r="BH48" s="72"/>
      <c r="BI48" s="72"/>
      <c r="BJ48" s="14"/>
      <c r="BK48" s="72"/>
      <c r="BL48" s="72"/>
      <c r="BM48" s="72"/>
      <c r="BN48" s="72"/>
      <c r="BO48" s="72"/>
      <c r="BP48" s="72"/>
      <c r="BQ48" s="72"/>
      <c r="BR48" s="72"/>
      <c r="BS48" s="72"/>
      <c r="BT48" s="72"/>
      <c r="BU48" s="72"/>
      <c r="BV48" s="72"/>
      <c r="BW48" s="72"/>
    </row>
    <row r="49" spans="1:75" s="71" customFormat="1" x14ac:dyDescent="0.25">
      <c r="A49" s="11" t="s">
        <v>88</v>
      </c>
      <c r="B49" s="6"/>
      <c r="C49" s="6"/>
      <c r="D49" s="60"/>
      <c r="E49" s="60"/>
      <c r="F49" s="72"/>
      <c r="G49" s="72"/>
      <c r="H49" s="60"/>
      <c r="I49" s="6"/>
      <c r="J49" s="6"/>
      <c r="K49" s="54"/>
      <c r="L49" s="54"/>
      <c r="M49" s="14"/>
      <c r="N49" s="14"/>
      <c r="O49" s="14"/>
      <c r="P49" s="12"/>
      <c r="Q49" s="12"/>
      <c r="R49" s="14"/>
      <c r="S49" s="14"/>
      <c r="T49" s="12"/>
      <c r="U49" s="12"/>
      <c r="V49" s="12"/>
      <c r="W49" s="14"/>
      <c r="X49" s="14"/>
      <c r="Y49" s="14"/>
      <c r="Z49" s="14"/>
      <c r="AA49" s="60"/>
      <c r="AB49" s="14"/>
      <c r="AC49" s="72"/>
      <c r="AD49" s="72"/>
      <c r="AE49" s="72"/>
      <c r="AF49" s="72"/>
      <c r="AG49" s="72"/>
      <c r="AH49" s="72"/>
      <c r="AI49" s="72"/>
      <c r="AJ49" s="72"/>
      <c r="AK49" s="72"/>
      <c r="AL49" s="72"/>
      <c r="AM49" s="72"/>
      <c r="AN49" s="72"/>
      <c r="AO49" s="72"/>
      <c r="AQ49" s="72"/>
      <c r="AR49" s="72"/>
      <c r="AS49" s="14"/>
      <c r="AT49" s="72"/>
      <c r="AU49" s="72"/>
      <c r="AV49" s="72"/>
      <c r="AW49" s="72"/>
      <c r="AX49" s="72"/>
      <c r="AY49" s="72"/>
      <c r="AZ49" s="72"/>
      <c r="BA49" s="72"/>
      <c r="BB49" s="72"/>
      <c r="BC49" s="72"/>
      <c r="BD49" s="72"/>
      <c r="BE49" s="72"/>
      <c r="BF49" s="72"/>
      <c r="BH49" s="72"/>
      <c r="BI49" s="72"/>
      <c r="BJ49" s="14"/>
      <c r="BK49" s="72"/>
      <c r="BL49" s="72"/>
      <c r="BM49" s="72"/>
      <c r="BN49" s="72"/>
      <c r="BO49" s="72"/>
      <c r="BP49" s="72"/>
      <c r="BQ49" s="72"/>
      <c r="BR49" s="72"/>
      <c r="BS49" s="72"/>
      <c r="BT49" s="72"/>
      <c r="BU49" s="72"/>
      <c r="BV49" s="72"/>
      <c r="BW49" s="72"/>
    </row>
    <row r="50" spans="1:75" s="71" customFormat="1" x14ac:dyDescent="0.25">
      <c r="A50" s="11" t="s">
        <v>89</v>
      </c>
      <c r="B50" s="6"/>
      <c r="C50" s="6"/>
      <c r="D50" s="60"/>
      <c r="E50" s="60"/>
      <c r="F50" s="72"/>
      <c r="G50" s="72"/>
      <c r="H50" s="60"/>
      <c r="I50" s="6"/>
      <c r="J50" s="6"/>
      <c r="K50" s="54"/>
      <c r="L50" s="54"/>
      <c r="M50" s="14"/>
      <c r="N50" s="14"/>
      <c r="O50" s="14"/>
      <c r="P50" s="12"/>
      <c r="Q50" s="12"/>
      <c r="R50" s="14"/>
      <c r="S50" s="14"/>
      <c r="T50" s="12"/>
      <c r="U50" s="12"/>
      <c r="V50" s="12"/>
      <c r="W50" s="14"/>
      <c r="X50" s="14"/>
      <c r="Y50" s="14"/>
      <c r="Z50" s="14"/>
      <c r="AA50" s="60"/>
      <c r="AB50" s="14"/>
      <c r="AC50" s="72"/>
      <c r="AD50" s="72"/>
      <c r="AE50" s="72"/>
      <c r="AF50" s="72"/>
      <c r="AG50" s="72"/>
      <c r="AH50" s="72"/>
      <c r="AI50" s="72"/>
      <c r="AJ50" s="72"/>
      <c r="AK50" s="72"/>
      <c r="AL50" s="72"/>
      <c r="AM50" s="72"/>
      <c r="AN50" s="72"/>
      <c r="AO50" s="72"/>
      <c r="AQ50" s="72"/>
      <c r="AR50" s="72"/>
      <c r="AS50" s="14"/>
      <c r="AT50" s="72"/>
      <c r="AU50" s="72"/>
      <c r="AV50" s="72"/>
      <c r="AW50" s="72"/>
      <c r="AX50" s="72"/>
      <c r="AY50" s="72"/>
      <c r="AZ50" s="72"/>
      <c r="BA50" s="72"/>
      <c r="BB50" s="72"/>
      <c r="BC50" s="72"/>
      <c r="BD50" s="72"/>
      <c r="BE50" s="72"/>
      <c r="BF50" s="72"/>
      <c r="BH50" s="72"/>
      <c r="BI50" s="72"/>
      <c r="BJ50" s="14"/>
      <c r="BK50" s="72"/>
      <c r="BL50" s="72"/>
      <c r="BM50" s="72"/>
      <c r="BN50" s="72"/>
      <c r="BO50" s="72"/>
      <c r="BP50" s="72"/>
      <c r="BQ50" s="72"/>
      <c r="BR50" s="72"/>
      <c r="BS50" s="72"/>
      <c r="BT50" s="72"/>
      <c r="BU50" s="72"/>
      <c r="BV50" s="72"/>
      <c r="BW50" s="72"/>
    </row>
    <row r="51" spans="1:75" s="71" customFormat="1" x14ac:dyDescent="0.25">
      <c r="A51" s="2" t="s">
        <v>90</v>
      </c>
      <c r="B51" s="4"/>
      <c r="C51" s="4"/>
      <c r="D51" s="59"/>
      <c r="E51" s="59"/>
      <c r="H51" s="60"/>
      <c r="I51" s="4"/>
      <c r="J51" s="4"/>
      <c r="K51" s="23"/>
      <c r="L51" s="23"/>
      <c r="M51" s="14"/>
      <c r="N51" s="14"/>
      <c r="O51" s="14"/>
      <c r="P51" s="5"/>
      <c r="Q51" s="5"/>
      <c r="R51" s="14"/>
      <c r="S51" s="14"/>
      <c r="T51" s="12"/>
      <c r="U51" s="12"/>
      <c r="V51" s="12"/>
      <c r="W51" s="7"/>
      <c r="X51" s="7"/>
      <c r="Y51" s="14"/>
      <c r="Z51" s="14"/>
      <c r="AA51" s="60"/>
      <c r="AB51" s="14"/>
      <c r="AG51" s="72"/>
      <c r="AK51" s="72"/>
      <c r="AO51" s="72"/>
      <c r="AS51" s="14"/>
      <c r="AU51" s="72"/>
      <c r="AV51" s="72"/>
      <c r="AY51" s="72"/>
      <c r="AZ51" s="72"/>
      <c r="BC51" s="72"/>
      <c r="BD51" s="72"/>
      <c r="BJ51" s="14"/>
    </row>
    <row r="52" spans="1:75" s="71" customFormat="1" x14ac:dyDescent="0.25">
      <c r="A52" s="2" t="s">
        <v>91</v>
      </c>
      <c r="B52" s="4"/>
      <c r="C52" s="4"/>
      <c r="D52" s="59"/>
      <c r="E52" s="59"/>
      <c r="H52" s="60"/>
      <c r="I52" s="4"/>
      <c r="J52" s="4"/>
      <c r="K52" s="23"/>
      <c r="L52" s="23"/>
      <c r="M52" s="14"/>
      <c r="N52" s="14"/>
      <c r="O52" s="14"/>
      <c r="P52" s="5"/>
      <c r="Q52" s="5"/>
      <c r="R52" s="14"/>
      <c r="S52" s="14"/>
      <c r="T52" s="12"/>
      <c r="U52" s="12"/>
      <c r="V52" s="12"/>
      <c r="W52" s="7"/>
      <c r="X52" s="7"/>
      <c r="Y52" s="14"/>
      <c r="Z52" s="14"/>
      <c r="AA52" s="60"/>
      <c r="AB52" s="14"/>
      <c r="AG52" s="72"/>
      <c r="AK52" s="72"/>
      <c r="AO52" s="72"/>
      <c r="AS52" s="14"/>
      <c r="AU52" s="72"/>
      <c r="AV52" s="72"/>
      <c r="AY52" s="72"/>
      <c r="AZ52" s="72"/>
      <c r="BC52" s="72"/>
      <c r="BD52" s="72"/>
      <c r="BJ52" s="14"/>
    </row>
    <row r="53" spans="1:75" s="71" customFormat="1" x14ac:dyDescent="0.25">
      <c r="A53" s="2" t="s">
        <v>92</v>
      </c>
      <c r="B53" s="4"/>
      <c r="C53" s="4"/>
      <c r="D53" s="59"/>
      <c r="E53" s="59"/>
      <c r="H53" s="60"/>
      <c r="I53" s="4"/>
      <c r="J53" s="4"/>
      <c r="K53" s="23"/>
      <c r="L53" s="23"/>
      <c r="M53" s="14"/>
      <c r="N53" s="14"/>
      <c r="O53" s="14"/>
      <c r="P53" s="5"/>
      <c r="Q53" s="5"/>
      <c r="R53" s="14"/>
      <c r="S53" s="14"/>
      <c r="T53" s="12"/>
      <c r="U53" s="12"/>
      <c r="V53" s="12"/>
      <c r="W53" s="7"/>
      <c r="X53" s="7"/>
      <c r="Y53" s="14"/>
      <c r="Z53" s="14"/>
      <c r="AA53" s="60"/>
      <c r="AB53" s="14"/>
      <c r="AG53" s="72"/>
      <c r="AK53" s="72"/>
      <c r="AO53" s="72"/>
      <c r="AS53" s="14"/>
      <c r="AU53" s="72"/>
      <c r="AV53" s="72"/>
      <c r="AY53" s="72"/>
      <c r="AZ53" s="72"/>
      <c r="BC53" s="72"/>
      <c r="BD53" s="72"/>
      <c r="BJ53" s="14"/>
    </row>
    <row r="54" spans="1:75" s="71" customFormat="1" x14ac:dyDescent="0.25">
      <c r="A54" s="2" t="s">
        <v>93</v>
      </c>
      <c r="B54" s="4"/>
      <c r="C54" s="4"/>
      <c r="D54" s="59"/>
      <c r="E54" s="59"/>
      <c r="H54" s="60"/>
      <c r="I54" s="4"/>
      <c r="J54" s="4"/>
      <c r="K54" s="23"/>
      <c r="L54" s="23"/>
      <c r="M54" s="14"/>
      <c r="N54" s="14"/>
      <c r="O54" s="14"/>
      <c r="P54" s="5"/>
      <c r="Q54" s="5"/>
      <c r="R54" s="14"/>
      <c r="S54" s="14"/>
      <c r="T54" s="12"/>
      <c r="U54" s="12"/>
      <c r="V54" s="12"/>
      <c r="W54" s="7"/>
      <c r="X54" s="7"/>
      <c r="Y54" s="14"/>
      <c r="Z54" s="14"/>
      <c r="AA54" s="60"/>
      <c r="AB54" s="14"/>
      <c r="AG54" s="72"/>
      <c r="AK54" s="72"/>
      <c r="AO54" s="72"/>
      <c r="AS54" s="14"/>
      <c r="AU54" s="72"/>
      <c r="AV54" s="72"/>
      <c r="AY54" s="72"/>
      <c r="AZ54" s="72"/>
      <c r="BC54" s="72"/>
      <c r="BD54" s="72"/>
      <c r="BJ54" s="14"/>
    </row>
    <row r="55" spans="1:75" s="71" customFormat="1" x14ac:dyDescent="0.25">
      <c r="A55" s="2" t="s">
        <v>94</v>
      </c>
      <c r="B55" s="4"/>
      <c r="C55" s="4"/>
      <c r="D55" s="59"/>
      <c r="E55" s="59"/>
      <c r="H55" s="60"/>
      <c r="I55" s="4"/>
      <c r="J55" s="4"/>
      <c r="K55" s="23"/>
      <c r="L55" s="23"/>
      <c r="M55" s="14"/>
      <c r="N55" s="14"/>
      <c r="O55" s="14"/>
      <c r="P55" s="5"/>
      <c r="Q55" s="5"/>
      <c r="R55" s="14"/>
      <c r="S55" s="14"/>
      <c r="T55" s="12"/>
      <c r="U55" s="12"/>
      <c r="V55" s="12"/>
      <c r="W55" s="7"/>
      <c r="X55" s="7"/>
      <c r="Y55" s="14"/>
      <c r="Z55" s="14"/>
      <c r="AA55" s="60"/>
      <c r="AB55" s="14"/>
      <c r="AG55" s="72"/>
      <c r="AK55" s="72"/>
      <c r="AO55" s="72"/>
      <c r="AS55" s="14"/>
      <c r="AU55" s="72"/>
      <c r="AV55" s="72"/>
      <c r="AY55" s="72"/>
      <c r="AZ55" s="72"/>
      <c r="BC55" s="72"/>
      <c r="BD55" s="72"/>
      <c r="BJ55" s="14"/>
    </row>
    <row r="56" spans="1:75" s="71" customFormat="1" x14ac:dyDescent="0.25">
      <c r="A56" s="2" t="s">
        <v>95</v>
      </c>
      <c r="B56" s="4"/>
      <c r="C56" s="4"/>
      <c r="D56" s="59"/>
      <c r="E56" s="59"/>
      <c r="H56" s="60"/>
      <c r="I56" s="4"/>
      <c r="J56" s="4"/>
      <c r="K56" s="23"/>
      <c r="L56" s="23"/>
      <c r="M56" s="14"/>
      <c r="N56" s="14"/>
      <c r="O56" s="14"/>
      <c r="P56" s="5"/>
      <c r="Q56" s="5"/>
      <c r="R56" s="14"/>
      <c r="S56" s="14"/>
      <c r="T56" s="12"/>
      <c r="U56" s="12"/>
      <c r="V56" s="12"/>
      <c r="W56" s="7"/>
      <c r="X56" s="7"/>
      <c r="Y56" s="14"/>
      <c r="Z56" s="14"/>
      <c r="AA56" s="60"/>
      <c r="AB56" s="14"/>
      <c r="AG56" s="72"/>
      <c r="AK56" s="72"/>
      <c r="AO56" s="72"/>
      <c r="AS56" s="14"/>
      <c r="AU56" s="72"/>
      <c r="AV56" s="72"/>
      <c r="AY56" s="72"/>
      <c r="AZ56" s="72"/>
      <c r="BC56" s="72"/>
      <c r="BD56" s="72"/>
      <c r="BJ56" s="14"/>
    </row>
    <row r="57" spans="1:75" s="71" customFormat="1" x14ac:dyDescent="0.25">
      <c r="A57" s="2" t="s">
        <v>96</v>
      </c>
      <c r="B57" s="4"/>
      <c r="C57" s="4"/>
      <c r="D57" s="59"/>
      <c r="E57" s="59"/>
      <c r="H57" s="60"/>
      <c r="I57" s="4"/>
      <c r="J57" s="4"/>
      <c r="K57" s="23"/>
      <c r="L57" s="23"/>
      <c r="M57" s="14"/>
      <c r="N57" s="14"/>
      <c r="O57" s="14"/>
      <c r="P57" s="5"/>
      <c r="Q57" s="5"/>
      <c r="R57" s="14"/>
      <c r="S57" s="14"/>
      <c r="T57" s="12"/>
      <c r="U57" s="12"/>
      <c r="V57" s="12"/>
      <c r="W57" s="7"/>
      <c r="X57" s="7"/>
      <c r="Y57" s="14"/>
      <c r="Z57" s="14"/>
      <c r="AA57" s="60"/>
      <c r="AB57" s="14"/>
      <c r="AG57" s="72"/>
      <c r="AK57" s="72"/>
      <c r="AO57" s="72"/>
      <c r="AS57" s="14"/>
      <c r="AU57" s="72"/>
      <c r="AV57" s="72"/>
      <c r="AY57" s="72"/>
      <c r="AZ57" s="72"/>
      <c r="BC57" s="72"/>
      <c r="BD57" s="72"/>
      <c r="BJ57" s="14"/>
    </row>
    <row r="58" spans="1:75" s="71" customFormat="1" x14ac:dyDescent="0.25">
      <c r="A58" s="2" t="s">
        <v>97</v>
      </c>
      <c r="B58" s="4"/>
      <c r="C58" s="4"/>
      <c r="D58" s="59"/>
      <c r="E58" s="59"/>
      <c r="H58" s="60"/>
      <c r="I58" s="4"/>
      <c r="J58" s="4"/>
      <c r="K58" s="23"/>
      <c r="L58" s="23"/>
      <c r="M58" s="14"/>
      <c r="N58" s="14"/>
      <c r="O58" s="14"/>
      <c r="P58" s="5"/>
      <c r="Q58" s="5"/>
      <c r="R58" s="14"/>
      <c r="S58" s="14"/>
      <c r="T58" s="12"/>
      <c r="U58" s="12"/>
      <c r="V58" s="12"/>
      <c r="W58" s="7"/>
      <c r="X58" s="7"/>
      <c r="Y58" s="14"/>
      <c r="Z58" s="14"/>
      <c r="AA58" s="60"/>
      <c r="AB58" s="14"/>
      <c r="AG58" s="72"/>
      <c r="AK58" s="72"/>
      <c r="AO58" s="72"/>
      <c r="AS58" s="14"/>
      <c r="AU58" s="72"/>
      <c r="AV58" s="72"/>
      <c r="AY58" s="72"/>
      <c r="AZ58" s="72"/>
      <c r="BC58" s="72"/>
      <c r="BD58" s="72"/>
      <c r="BJ58" s="14"/>
    </row>
    <row r="59" spans="1:75" s="71" customFormat="1" x14ac:dyDescent="0.25">
      <c r="A59" s="2" t="s">
        <v>107</v>
      </c>
      <c r="B59" s="4"/>
      <c r="C59" s="4"/>
      <c r="D59" s="59"/>
      <c r="E59" s="59"/>
      <c r="H59" s="60"/>
      <c r="I59" s="4"/>
      <c r="J59" s="4"/>
      <c r="K59" s="23"/>
      <c r="L59" s="23"/>
      <c r="M59" s="59"/>
      <c r="N59" s="59"/>
      <c r="O59" s="59"/>
      <c r="P59" s="23"/>
      <c r="Q59" s="23"/>
      <c r="R59" s="59"/>
      <c r="S59" s="59"/>
      <c r="T59" s="23"/>
      <c r="U59" s="23"/>
      <c r="V59" s="23"/>
      <c r="W59" s="59"/>
      <c r="X59" s="59"/>
      <c r="Y59" s="59"/>
      <c r="Z59" s="59"/>
      <c r="AA59" s="60"/>
      <c r="AB59" s="7"/>
      <c r="AS59" s="7"/>
      <c r="BJ59" s="7"/>
    </row>
    <row r="60" spans="1:75" s="71" customFormat="1" x14ac:dyDescent="0.25">
      <c r="A60" s="2" t="s">
        <v>108</v>
      </c>
      <c r="B60" s="4"/>
      <c r="C60" s="4"/>
      <c r="D60" s="59"/>
      <c r="E60" s="59"/>
      <c r="H60" s="60"/>
      <c r="I60" s="4"/>
      <c r="J60" s="4"/>
      <c r="K60" s="23"/>
      <c r="L60" s="23"/>
      <c r="M60" s="59"/>
      <c r="N60" s="59"/>
      <c r="O60" s="59"/>
      <c r="P60" s="23"/>
      <c r="Q60" s="23"/>
      <c r="R60" s="59"/>
      <c r="S60" s="59"/>
      <c r="T60" s="23"/>
      <c r="U60" s="23"/>
      <c r="V60" s="23"/>
      <c r="W60" s="59"/>
      <c r="X60" s="59"/>
      <c r="Y60" s="59"/>
      <c r="Z60" s="59"/>
      <c r="AA60" s="60"/>
      <c r="AB60" s="7"/>
      <c r="AS60" s="7"/>
      <c r="BJ60" s="7"/>
    </row>
    <row r="61" spans="1:75" s="71" customFormat="1" x14ac:dyDescent="0.25">
      <c r="A61" s="2" t="s">
        <v>12</v>
      </c>
      <c r="B61" s="4"/>
      <c r="C61" s="4"/>
      <c r="D61" s="59"/>
      <c r="E61" s="59"/>
      <c r="H61" s="60"/>
      <c r="I61" s="4"/>
      <c r="J61" s="4"/>
      <c r="K61" s="23"/>
      <c r="L61" s="23"/>
      <c r="M61" s="59"/>
      <c r="N61" s="59"/>
      <c r="O61" s="59"/>
      <c r="P61" s="23"/>
      <c r="Q61" s="23"/>
      <c r="R61" s="59"/>
      <c r="S61" s="59"/>
      <c r="T61" s="23"/>
      <c r="U61" s="23"/>
      <c r="V61" s="23"/>
      <c r="W61" s="59"/>
      <c r="X61" s="59"/>
      <c r="Y61" s="59"/>
      <c r="Z61" s="59"/>
      <c r="AA61" s="60"/>
      <c r="AB61" s="7"/>
      <c r="AS61" s="7"/>
      <c r="BJ61" s="7"/>
    </row>
    <row r="62" spans="1:75" x14ac:dyDescent="0.25">
      <c r="T62" s="54"/>
      <c r="U62" s="54"/>
      <c r="V62" s="54"/>
    </row>
  </sheetData>
  <mergeCells count="76">
    <mergeCell ref="AB1:AO1"/>
    <mergeCell ref="AQ1:BF1"/>
    <mergeCell ref="BH1:BW1"/>
    <mergeCell ref="BP2:BS2"/>
    <mergeCell ref="BH2:BO2"/>
    <mergeCell ref="AH2:AK2"/>
    <mergeCell ref="AL2:AO2"/>
    <mergeCell ref="B1:G1"/>
    <mergeCell ref="I1:Z1"/>
    <mergeCell ref="BV5:BW5"/>
    <mergeCell ref="BT2:BW2"/>
    <mergeCell ref="AB2:AG2"/>
    <mergeCell ref="BE3:BF3"/>
    <mergeCell ref="BE4:BF4"/>
    <mergeCell ref="BE5:BF5"/>
    <mergeCell ref="AQ2:AX2"/>
    <mergeCell ref="BC2:BF2"/>
    <mergeCell ref="AY2:BB2"/>
    <mergeCell ref="BA5:BB5"/>
    <mergeCell ref="BR5:BS5"/>
    <mergeCell ref="BV3:BW3"/>
    <mergeCell ref="BV4:BW4"/>
    <mergeCell ref="BA3:BB3"/>
    <mergeCell ref="BR3:BS3"/>
    <mergeCell ref="BA4:BB4"/>
    <mergeCell ref="BR4:BS4"/>
    <mergeCell ref="AQ5:AR5"/>
    <mergeCell ref="BH5:BI5"/>
    <mergeCell ref="AW3:AX3"/>
    <mergeCell ref="BN3:BO3"/>
    <mergeCell ref="AW4:AX4"/>
    <mergeCell ref="BN4:BO4"/>
    <mergeCell ref="AW5:AX5"/>
    <mergeCell ref="BN5:BO5"/>
    <mergeCell ref="AQ3:AR3"/>
    <mergeCell ref="BH3:BI3"/>
    <mergeCell ref="AQ4:AR4"/>
    <mergeCell ref="BH4:BI4"/>
    <mergeCell ref="F5:G5"/>
    <mergeCell ref="I5:J5"/>
    <mergeCell ref="K5:L5"/>
    <mergeCell ref="N5:O5"/>
    <mergeCell ref="P5:Q5"/>
    <mergeCell ref="R5:S5"/>
    <mergeCell ref="AJ4:AK4"/>
    <mergeCell ref="AN4:AO4"/>
    <mergeCell ref="U4:V4"/>
    <mergeCell ref="W4:X4"/>
    <mergeCell ref="Y4:Z4"/>
    <mergeCell ref="AF4:AG4"/>
    <mergeCell ref="R4:S4"/>
    <mergeCell ref="AJ5:AK5"/>
    <mergeCell ref="AN5:AO5"/>
    <mergeCell ref="U5:V5"/>
    <mergeCell ref="W5:X5"/>
    <mergeCell ref="Y5:Z5"/>
    <mergeCell ref="AF5:AG5"/>
    <mergeCell ref="F4:G4"/>
    <mergeCell ref="I4:J4"/>
    <mergeCell ref="K4:L4"/>
    <mergeCell ref="N4:O4"/>
    <mergeCell ref="P4:Q4"/>
    <mergeCell ref="AJ3:AK3"/>
    <mergeCell ref="AN3:AO3"/>
    <mergeCell ref="P3:Q3"/>
    <mergeCell ref="R3:S3"/>
    <mergeCell ref="U3:V3"/>
    <mergeCell ref="W3:X3"/>
    <mergeCell ref="Y3:Z3"/>
    <mergeCell ref="AF3:AG3"/>
    <mergeCell ref="F3:G3"/>
    <mergeCell ref="I3:J3"/>
    <mergeCell ref="K3:L3"/>
    <mergeCell ref="N3:O3"/>
    <mergeCell ref="B2:G2"/>
    <mergeCell ref="I2:Z2"/>
  </mergeCells>
  <pageMargins left="0.25" right="0.25" top="0.75" bottom="0.75" header="0.3" footer="0.3"/>
  <pageSetup scale="52" fitToWidth="0" orientation="landscape" r:id="rId1"/>
  <colBreaks count="2" manualBreakCount="2">
    <brk id="27" max="1048575" man="1"/>
    <brk id="50"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Y25"/>
  <sheetViews>
    <sheetView zoomScale="120" zoomScaleNormal="120" workbookViewId="0">
      <selection activeCell="C23" sqref="C23"/>
    </sheetView>
  </sheetViews>
  <sheetFormatPr defaultColWidth="9.140625" defaultRowHeight="15" x14ac:dyDescent="0.25"/>
  <cols>
    <col min="1" max="1" width="37.7109375" style="116" customWidth="1"/>
    <col min="2" max="13" width="18.28515625" style="116" customWidth="1"/>
    <col min="14" max="14" width="18.28515625" style="124" customWidth="1"/>
    <col min="15" max="24" width="18.28515625" style="116" customWidth="1"/>
    <col min="25" max="16384" width="9.140625" style="116"/>
  </cols>
  <sheetData>
    <row r="1" spans="1:25" s="115" customFormat="1" ht="30" customHeight="1" x14ac:dyDescent="0.25">
      <c r="A1" s="109"/>
      <c r="B1" s="172" t="s">
        <v>307</v>
      </c>
      <c r="C1" s="173"/>
      <c r="D1" s="174"/>
      <c r="E1" s="172" t="s">
        <v>306</v>
      </c>
      <c r="F1" s="173"/>
      <c r="G1" s="173"/>
      <c r="H1" s="173"/>
      <c r="I1" s="173"/>
      <c r="J1" s="173"/>
      <c r="K1" s="156" t="s">
        <v>262</v>
      </c>
      <c r="L1" s="157"/>
      <c r="M1" s="157"/>
      <c r="N1" s="157"/>
      <c r="O1" s="157"/>
      <c r="P1" s="157"/>
      <c r="Q1" s="172" t="s">
        <v>260</v>
      </c>
      <c r="R1" s="173"/>
      <c r="S1" s="173"/>
      <c r="T1" s="173"/>
      <c r="U1" s="173"/>
      <c r="V1" s="173"/>
      <c r="W1" s="156" t="s">
        <v>261</v>
      </c>
      <c r="X1" s="157"/>
      <c r="Y1" s="130"/>
    </row>
    <row r="2" spans="1:25" s="115" customFormat="1" ht="29.25" hidden="1" customHeight="1" x14ac:dyDescent="0.25">
      <c r="A2" s="109"/>
      <c r="B2" s="133"/>
      <c r="C2" s="133"/>
      <c r="D2" s="133"/>
      <c r="E2" s="133"/>
      <c r="F2" s="133" t="s">
        <v>118</v>
      </c>
      <c r="G2" s="133" t="s">
        <v>13</v>
      </c>
      <c r="H2" s="133"/>
      <c r="I2" s="133"/>
      <c r="J2" s="133"/>
      <c r="K2" s="133"/>
      <c r="L2" s="133"/>
      <c r="M2" s="133"/>
      <c r="N2" s="131"/>
      <c r="O2" s="133"/>
      <c r="P2" s="133"/>
      <c r="Q2" s="133"/>
      <c r="R2" s="133"/>
      <c r="S2" s="133"/>
      <c r="T2" s="133"/>
      <c r="U2" s="123"/>
      <c r="V2" s="133"/>
      <c r="W2" s="133"/>
      <c r="X2" s="133"/>
      <c r="Y2" s="130"/>
    </row>
    <row r="3" spans="1:25" s="189" customFormat="1" ht="54" customHeight="1" x14ac:dyDescent="0.25">
      <c r="A3" s="186"/>
      <c r="B3" s="187" t="s">
        <v>257</v>
      </c>
      <c r="C3" s="187" t="s">
        <v>279</v>
      </c>
      <c r="D3" s="187" t="s">
        <v>280</v>
      </c>
      <c r="E3" s="187" t="s">
        <v>303</v>
      </c>
      <c r="F3" s="187" t="s">
        <v>304</v>
      </c>
      <c r="G3" s="187" t="s">
        <v>305</v>
      </c>
      <c r="H3" s="187" t="s">
        <v>116</v>
      </c>
      <c r="I3" s="187" t="s">
        <v>124</v>
      </c>
      <c r="J3" s="187" t="s">
        <v>117</v>
      </c>
      <c r="K3" s="187" t="s">
        <v>128</v>
      </c>
      <c r="L3" s="187" t="s">
        <v>129</v>
      </c>
      <c r="M3" s="187" t="s">
        <v>269</v>
      </c>
      <c r="N3" s="187" t="s">
        <v>289</v>
      </c>
      <c r="O3" s="187" t="s">
        <v>130</v>
      </c>
      <c r="P3" s="187" t="s">
        <v>290</v>
      </c>
      <c r="Q3" s="187" t="s">
        <v>241</v>
      </c>
      <c r="R3" s="187" t="s">
        <v>203</v>
      </c>
      <c r="S3" s="187" t="s">
        <v>126</v>
      </c>
      <c r="T3" s="187" t="s">
        <v>127</v>
      </c>
      <c r="U3" s="187" t="s">
        <v>253</v>
      </c>
      <c r="V3" s="187" t="s">
        <v>125</v>
      </c>
      <c r="W3" s="187" t="s">
        <v>270</v>
      </c>
      <c r="X3" s="187" t="s">
        <v>271</v>
      </c>
      <c r="Y3" s="188"/>
    </row>
    <row r="4" spans="1:25" s="115" customFormat="1" x14ac:dyDescent="0.25">
      <c r="A4" s="106"/>
      <c r="B4" s="64" t="s">
        <v>9</v>
      </c>
      <c r="C4" s="64" t="s">
        <v>9</v>
      </c>
      <c r="D4" s="64" t="s">
        <v>9</v>
      </c>
      <c r="E4" s="17" t="s">
        <v>9</v>
      </c>
      <c r="F4" s="17" t="s">
        <v>9</v>
      </c>
      <c r="G4" s="17" t="s">
        <v>9</v>
      </c>
      <c r="H4" s="17" t="s">
        <v>9</v>
      </c>
      <c r="I4" s="17" t="s">
        <v>9</v>
      </c>
      <c r="J4" s="17" t="s">
        <v>9</v>
      </c>
      <c r="K4" s="17" t="s">
        <v>9</v>
      </c>
      <c r="L4" s="17" t="s">
        <v>9</v>
      </c>
      <c r="M4" s="17" t="s">
        <v>9</v>
      </c>
      <c r="N4" s="17" t="s">
        <v>9</v>
      </c>
      <c r="O4" s="17" t="s">
        <v>9</v>
      </c>
      <c r="P4" s="17" t="s">
        <v>9</v>
      </c>
      <c r="Q4" s="17" t="s">
        <v>9</v>
      </c>
      <c r="R4" s="17" t="s">
        <v>9</v>
      </c>
      <c r="S4" s="17" t="s">
        <v>9</v>
      </c>
      <c r="T4" s="17" t="s">
        <v>9</v>
      </c>
      <c r="U4" s="97" t="s">
        <v>9</v>
      </c>
      <c r="V4" s="17" t="s">
        <v>9</v>
      </c>
      <c r="W4" s="17" t="s">
        <v>9</v>
      </c>
      <c r="X4" s="17" t="s">
        <v>9</v>
      </c>
      <c r="Y4" s="130"/>
    </row>
    <row r="5" spans="1:25" s="125" customFormat="1" x14ac:dyDescent="0.25">
      <c r="A5" s="199" t="s">
        <v>288</v>
      </c>
      <c r="B5" s="179">
        <v>3538</v>
      </c>
      <c r="C5" s="179">
        <v>429</v>
      </c>
      <c r="D5" s="179">
        <v>3108</v>
      </c>
      <c r="E5" s="179">
        <v>3367</v>
      </c>
      <c r="F5" s="179">
        <v>410</v>
      </c>
      <c r="G5" s="179">
        <v>2960</v>
      </c>
      <c r="H5" s="179">
        <v>3150</v>
      </c>
      <c r="I5" s="179">
        <v>2073</v>
      </c>
      <c r="J5" s="179">
        <v>2247</v>
      </c>
      <c r="K5" s="179">
        <v>311</v>
      </c>
      <c r="L5" s="179">
        <v>2784</v>
      </c>
      <c r="M5" s="179">
        <v>291</v>
      </c>
      <c r="N5" s="179">
        <f>SUM(K5,L5,M5)</f>
        <v>3386</v>
      </c>
      <c r="O5" s="179">
        <v>3006</v>
      </c>
      <c r="P5" s="179">
        <v>2312</v>
      </c>
      <c r="Q5" s="179">
        <v>2842</v>
      </c>
      <c r="R5" s="179">
        <v>1405</v>
      </c>
      <c r="S5" s="179">
        <v>193</v>
      </c>
      <c r="T5" s="179">
        <v>106</v>
      </c>
      <c r="U5" s="179">
        <v>415</v>
      </c>
      <c r="V5" s="179">
        <v>54</v>
      </c>
      <c r="W5" s="179">
        <v>2525</v>
      </c>
      <c r="X5" s="179">
        <v>937</v>
      </c>
      <c r="Y5" s="130"/>
    </row>
    <row r="6" spans="1:25" s="126" customFormat="1" x14ac:dyDescent="0.25">
      <c r="A6" s="120"/>
      <c r="B6" s="175"/>
      <c r="C6" s="175"/>
      <c r="D6" s="175"/>
      <c r="E6" s="175"/>
      <c r="F6" s="175"/>
      <c r="G6" s="175"/>
      <c r="H6" s="175"/>
      <c r="I6" s="175"/>
      <c r="J6" s="175"/>
      <c r="K6" s="175"/>
      <c r="L6" s="175"/>
      <c r="M6" s="175"/>
      <c r="N6" s="175"/>
      <c r="O6" s="175"/>
      <c r="P6" s="175"/>
      <c r="Q6" s="175"/>
      <c r="R6" s="175"/>
      <c r="S6" s="175"/>
      <c r="T6" s="175"/>
      <c r="U6" s="175"/>
      <c r="V6" s="175"/>
      <c r="W6" s="175"/>
      <c r="X6" s="175"/>
      <c r="Y6" s="130"/>
    </row>
    <row r="7" spans="1:25" s="126" customFormat="1" x14ac:dyDescent="0.25">
      <c r="A7" s="102" t="s">
        <v>18</v>
      </c>
      <c r="B7" s="180"/>
      <c r="C7" s="180"/>
      <c r="D7" s="180"/>
      <c r="E7" s="180"/>
      <c r="F7" s="180"/>
      <c r="G7" s="180"/>
      <c r="H7" s="180"/>
      <c r="I7" s="180"/>
      <c r="J7" s="180"/>
      <c r="K7" s="180"/>
      <c r="L7" s="180"/>
      <c r="M7" s="180"/>
      <c r="N7" s="180"/>
      <c r="O7" s="180"/>
      <c r="P7" s="180"/>
      <c r="Q7" s="180"/>
      <c r="R7" s="180"/>
      <c r="S7" s="180"/>
      <c r="T7" s="180"/>
      <c r="U7" s="180"/>
      <c r="V7" s="180"/>
      <c r="W7" s="180"/>
      <c r="X7" s="180"/>
      <c r="Y7" s="130"/>
    </row>
    <row r="8" spans="1:25" s="126" customFormat="1" x14ac:dyDescent="0.25">
      <c r="A8" s="128" t="s">
        <v>3</v>
      </c>
      <c r="B8" s="175">
        <v>1343</v>
      </c>
      <c r="C8" s="175">
        <v>169</v>
      </c>
      <c r="D8" s="175">
        <v>1173</v>
      </c>
      <c r="E8" s="175">
        <v>1298</v>
      </c>
      <c r="F8" s="175">
        <v>159</v>
      </c>
      <c r="G8" s="175">
        <v>1140</v>
      </c>
      <c r="H8" s="175">
        <v>1241</v>
      </c>
      <c r="I8" s="175">
        <v>914</v>
      </c>
      <c r="J8" s="175">
        <v>878</v>
      </c>
      <c r="K8" s="175">
        <v>143</v>
      </c>
      <c r="L8" s="175">
        <v>1071</v>
      </c>
      <c r="M8" s="175">
        <v>87</v>
      </c>
      <c r="N8" s="175">
        <f>SUM(K8,L8,M8)</f>
        <v>1301</v>
      </c>
      <c r="O8" s="175">
        <v>1157</v>
      </c>
      <c r="P8" s="175">
        <v>877</v>
      </c>
      <c r="Q8" s="175">
        <v>1095</v>
      </c>
      <c r="R8" s="175">
        <v>634</v>
      </c>
      <c r="S8" s="175">
        <v>92</v>
      </c>
      <c r="T8" s="175">
        <v>47</v>
      </c>
      <c r="U8" s="175">
        <v>122</v>
      </c>
      <c r="V8" s="175">
        <v>18</v>
      </c>
      <c r="W8" s="175">
        <v>960</v>
      </c>
      <c r="X8" s="175">
        <v>350</v>
      </c>
      <c r="Y8" s="130"/>
    </row>
    <row r="9" spans="1:25" s="126" customFormat="1" x14ac:dyDescent="0.25">
      <c r="A9" s="128" t="s">
        <v>4</v>
      </c>
      <c r="B9" s="175">
        <v>2195</v>
      </c>
      <c r="C9" s="175">
        <v>260</v>
      </c>
      <c r="D9" s="175">
        <v>1935</v>
      </c>
      <c r="E9" s="175">
        <v>2069</v>
      </c>
      <c r="F9" s="175">
        <v>251</v>
      </c>
      <c r="G9" s="175">
        <v>1820</v>
      </c>
      <c r="H9" s="175">
        <v>1909</v>
      </c>
      <c r="I9" s="175">
        <v>1159</v>
      </c>
      <c r="J9" s="175">
        <v>1369</v>
      </c>
      <c r="K9" s="175">
        <v>168</v>
      </c>
      <c r="L9" s="175">
        <v>1713</v>
      </c>
      <c r="M9" s="175">
        <v>204</v>
      </c>
      <c r="N9" s="175">
        <f>SUM(K9,L9,M9)</f>
        <v>2085</v>
      </c>
      <c r="O9" s="175">
        <v>1849</v>
      </c>
      <c r="P9" s="175">
        <v>1435</v>
      </c>
      <c r="Q9" s="175">
        <v>1747</v>
      </c>
      <c r="R9" s="175">
        <v>771</v>
      </c>
      <c r="S9" s="175">
        <v>101</v>
      </c>
      <c r="T9" s="175">
        <v>59</v>
      </c>
      <c r="U9" s="175">
        <v>293</v>
      </c>
      <c r="V9" s="175">
        <v>36</v>
      </c>
      <c r="W9" s="175">
        <v>1565</v>
      </c>
      <c r="X9" s="175">
        <v>587</v>
      </c>
      <c r="Y9" s="130"/>
    </row>
    <row r="10" spans="1:25" s="126" customFormat="1" x14ac:dyDescent="0.25">
      <c r="A10" s="127" t="s">
        <v>286</v>
      </c>
      <c r="B10" s="175">
        <f>SUM(B8:B9)</f>
        <v>3538</v>
      </c>
      <c r="C10" s="175">
        <f t="shared" ref="C10" si="0">SUM(C8:C9)</f>
        <v>429</v>
      </c>
      <c r="D10" s="175">
        <f t="shared" ref="D10" si="1">SUM(D8:D9)</f>
        <v>3108</v>
      </c>
      <c r="E10" s="175">
        <f t="shared" ref="E10" si="2">SUM(E8:E9)</f>
        <v>3367</v>
      </c>
      <c r="F10" s="175">
        <f t="shared" ref="F10" si="3">SUM(F8:F9)</f>
        <v>410</v>
      </c>
      <c r="G10" s="175">
        <f>SUM(G8:G9)</f>
        <v>2960</v>
      </c>
      <c r="H10" s="175">
        <f t="shared" ref="H10" si="4">SUM(H8:H9)</f>
        <v>3150</v>
      </c>
      <c r="I10" s="175">
        <f t="shared" ref="I10" si="5">SUM(I8:I9)</f>
        <v>2073</v>
      </c>
      <c r="J10" s="175">
        <f t="shared" ref="J10" si="6">SUM(J8:J9)</f>
        <v>2247</v>
      </c>
      <c r="K10" s="175">
        <f t="shared" ref="K10" si="7">SUM(K8:K9)</f>
        <v>311</v>
      </c>
      <c r="L10" s="175">
        <f t="shared" ref="L10" si="8">SUM(L8:L9)</f>
        <v>2784</v>
      </c>
      <c r="M10" s="175">
        <f t="shared" ref="M10" si="9">SUM(M8:M9)</f>
        <v>291</v>
      </c>
      <c r="N10" s="175">
        <v>3386</v>
      </c>
      <c r="O10" s="175">
        <f t="shared" ref="O10" si="10">SUM(O8:O9)</f>
        <v>3006</v>
      </c>
      <c r="P10" s="175">
        <f t="shared" ref="P10" si="11">SUM(P8:P9)</f>
        <v>2312</v>
      </c>
      <c r="Q10" s="175">
        <f t="shared" ref="Q10" si="12">SUM(Q8:Q9)</f>
        <v>2842</v>
      </c>
      <c r="R10" s="175">
        <f t="shared" ref="R10" si="13">SUM(R8:R9)</f>
        <v>1405</v>
      </c>
      <c r="S10" s="175">
        <f t="shared" ref="S10" si="14">SUM(S8:S9)</f>
        <v>193</v>
      </c>
      <c r="T10" s="175">
        <f t="shared" ref="T10" si="15">SUM(T8:T9)</f>
        <v>106</v>
      </c>
      <c r="U10" s="175">
        <f t="shared" ref="U10" si="16">SUM(U8:U9)</f>
        <v>415</v>
      </c>
      <c r="V10" s="175">
        <f t="shared" ref="V10" si="17">SUM(V8:V9)</f>
        <v>54</v>
      </c>
      <c r="W10" s="175">
        <f t="shared" ref="W10" si="18">SUM(W8:W9)</f>
        <v>2525</v>
      </c>
      <c r="X10" s="175">
        <f t="shared" ref="X10" si="19">SUM(X8:X9)</f>
        <v>937</v>
      </c>
      <c r="Y10" s="130"/>
    </row>
    <row r="11" spans="1:25" s="126" customFormat="1" x14ac:dyDescent="0.25">
      <c r="A11" s="120"/>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30"/>
    </row>
    <row r="12" spans="1:25" s="126" customFormat="1" ht="17.25" x14ac:dyDescent="0.25">
      <c r="A12" s="102" t="s">
        <v>316</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30"/>
    </row>
    <row r="13" spans="1:25" s="126" customFormat="1" x14ac:dyDescent="0.25">
      <c r="A13" s="128" t="s">
        <v>284</v>
      </c>
      <c r="B13" s="175">
        <v>134</v>
      </c>
      <c r="C13" s="175">
        <v>6</v>
      </c>
      <c r="D13" s="175">
        <v>128</v>
      </c>
      <c r="E13" s="175">
        <v>132</v>
      </c>
      <c r="F13" s="181"/>
      <c r="G13" s="181"/>
      <c r="H13" s="175">
        <v>115</v>
      </c>
      <c r="I13" s="175">
        <v>46</v>
      </c>
      <c r="J13" s="175">
        <v>111</v>
      </c>
      <c r="K13" s="181"/>
      <c r="L13" s="181"/>
      <c r="M13" s="181"/>
      <c r="N13" s="181"/>
      <c r="O13" s="181"/>
      <c r="P13" s="181"/>
      <c r="Q13" s="181"/>
      <c r="R13" s="181"/>
      <c r="S13" s="181"/>
      <c r="T13" s="181"/>
      <c r="U13" s="181"/>
      <c r="V13" s="181"/>
      <c r="W13" s="181"/>
      <c r="X13" s="181"/>
      <c r="Y13" s="130"/>
    </row>
    <row r="14" spans="1:25" s="126" customFormat="1" x14ac:dyDescent="0.25">
      <c r="A14" s="128" t="s">
        <v>6</v>
      </c>
      <c r="B14" s="175">
        <v>664</v>
      </c>
      <c r="C14" s="175">
        <v>75</v>
      </c>
      <c r="D14" s="175">
        <v>589</v>
      </c>
      <c r="E14" s="175">
        <v>606</v>
      </c>
      <c r="F14" s="181"/>
      <c r="G14" s="181"/>
      <c r="H14" s="175">
        <v>543</v>
      </c>
      <c r="I14" s="175">
        <v>279</v>
      </c>
      <c r="J14" s="175">
        <v>350</v>
      </c>
      <c r="K14" s="181"/>
      <c r="L14" s="181"/>
      <c r="M14" s="181"/>
      <c r="N14" s="181"/>
      <c r="O14" s="181"/>
      <c r="P14" s="181"/>
      <c r="Q14" s="181"/>
      <c r="R14" s="181"/>
      <c r="S14" s="181"/>
      <c r="T14" s="181"/>
      <c r="U14" s="181"/>
      <c r="V14" s="181"/>
      <c r="W14" s="181"/>
      <c r="X14" s="181"/>
      <c r="Y14" s="130"/>
    </row>
    <row r="15" spans="1:25" s="126" customFormat="1" x14ac:dyDescent="0.25">
      <c r="A15" s="128" t="s">
        <v>7</v>
      </c>
      <c r="B15" s="175">
        <v>2484</v>
      </c>
      <c r="C15" s="175">
        <v>319</v>
      </c>
      <c r="D15" s="175">
        <v>2164</v>
      </c>
      <c r="E15" s="175">
        <v>2377</v>
      </c>
      <c r="F15" s="181"/>
      <c r="G15" s="181"/>
      <c r="H15" s="175">
        <v>2249</v>
      </c>
      <c r="I15" s="175">
        <v>1574</v>
      </c>
      <c r="J15" s="175">
        <v>1613</v>
      </c>
      <c r="K15" s="181"/>
      <c r="L15" s="181"/>
      <c r="M15" s="181"/>
      <c r="N15" s="181"/>
      <c r="O15" s="181"/>
      <c r="P15" s="181"/>
      <c r="Q15" s="181"/>
      <c r="R15" s="181"/>
      <c r="S15" s="181"/>
      <c r="T15" s="181"/>
      <c r="U15" s="181"/>
      <c r="V15" s="181"/>
      <c r="W15" s="181"/>
      <c r="X15" s="181"/>
      <c r="Y15" s="130"/>
    </row>
    <row r="16" spans="1:25" s="126" customFormat="1" x14ac:dyDescent="0.25">
      <c r="A16" s="128" t="s">
        <v>285</v>
      </c>
      <c r="B16" s="175">
        <v>256</v>
      </c>
      <c r="C16" s="175">
        <v>29</v>
      </c>
      <c r="D16" s="175">
        <v>227</v>
      </c>
      <c r="E16" s="175">
        <v>252</v>
      </c>
      <c r="F16" s="181"/>
      <c r="G16" s="181"/>
      <c r="H16" s="175">
        <v>243</v>
      </c>
      <c r="I16" s="175">
        <v>174</v>
      </c>
      <c r="J16" s="175">
        <v>173</v>
      </c>
      <c r="K16" s="181"/>
      <c r="L16" s="181"/>
      <c r="M16" s="181"/>
      <c r="N16" s="181"/>
      <c r="O16" s="181"/>
      <c r="P16" s="181"/>
      <c r="Q16" s="181"/>
      <c r="R16" s="181"/>
      <c r="S16" s="181"/>
      <c r="T16" s="181"/>
      <c r="U16" s="181"/>
      <c r="V16" s="181"/>
      <c r="W16" s="181"/>
      <c r="X16" s="181"/>
      <c r="Y16" s="130"/>
    </row>
    <row r="17" spans="1:25" s="126" customFormat="1" x14ac:dyDescent="0.25">
      <c r="A17" s="127" t="s">
        <v>286</v>
      </c>
      <c r="B17" s="175">
        <f>SUM(B13:B16)</f>
        <v>3538</v>
      </c>
      <c r="C17" s="175">
        <f t="shared" ref="C17" si="20">SUM(C13:C16)</f>
        <v>429</v>
      </c>
      <c r="D17" s="175">
        <f t="shared" ref="D17" si="21">SUM(D13:D16)</f>
        <v>3108</v>
      </c>
      <c r="E17" s="175">
        <f t="shared" ref="E17" si="22">SUM(E13:E16)</f>
        <v>3367</v>
      </c>
      <c r="F17" s="181"/>
      <c r="G17" s="181"/>
      <c r="H17" s="175">
        <f t="shared" ref="H17" si="23">SUM(H13:H16)</f>
        <v>3150</v>
      </c>
      <c r="I17" s="175">
        <f t="shared" ref="I17" si="24">SUM(I13:I16)</f>
        <v>2073</v>
      </c>
      <c r="J17" s="175">
        <f t="shared" ref="J17" si="25">SUM(J13:J16)</f>
        <v>2247</v>
      </c>
      <c r="K17" s="181"/>
      <c r="L17" s="181"/>
      <c r="M17" s="181"/>
      <c r="N17" s="181"/>
      <c r="O17" s="181"/>
      <c r="P17" s="181"/>
      <c r="Q17" s="181"/>
      <c r="R17" s="181"/>
      <c r="S17" s="181"/>
      <c r="T17" s="181"/>
      <c r="U17" s="181"/>
      <c r="V17" s="181"/>
      <c r="W17" s="181"/>
      <c r="X17" s="181"/>
      <c r="Y17" s="130"/>
    </row>
    <row r="18" spans="1:25" s="126" customFormat="1" x14ac:dyDescent="0.25">
      <c r="A18" s="127"/>
      <c r="B18" s="175"/>
      <c r="C18" s="175"/>
      <c r="D18" s="175"/>
      <c r="E18" s="175"/>
      <c r="F18" s="175"/>
      <c r="G18" s="175"/>
      <c r="H18" s="175"/>
      <c r="I18" s="175"/>
      <c r="J18" s="175"/>
      <c r="K18" s="175"/>
      <c r="L18" s="175"/>
      <c r="M18" s="175"/>
      <c r="N18" s="175"/>
      <c r="O18" s="175"/>
      <c r="P18" s="175"/>
      <c r="Q18" s="175"/>
      <c r="R18" s="175"/>
      <c r="S18" s="175"/>
      <c r="T18" s="175"/>
      <c r="U18" s="178"/>
      <c r="V18" s="175"/>
      <c r="W18" s="175"/>
      <c r="X18" s="175"/>
      <c r="Y18" s="130"/>
    </row>
    <row r="19" spans="1:25" s="126" customFormat="1" x14ac:dyDescent="0.25">
      <c r="A19" s="182" t="s">
        <v>301</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30"/>
    </row>
    <row r="20" spans="1:25" s="126" customFormat="1" x14ac:dyDescent="0.25">
      <c r="A20" s="185" t="s">
        <v>298</v>
      </c>
      <c r="B20" s="175">
        <v>1876</v>
      </c>
      <c r="C20" s="175">
        <v>250</v>
      </c>
      <c r="D20" s="175">
        <v>1768</v>
      </c>
      <c r="E20" s="175">
        <v>1738</v>
      </c>
      <c r="F20" s="175">
        <v>210</v>
      </c>
      <c r="G20" s="175">
        <v>1640</v>
      </c>
      <c r="H20" s="175">
        <v>1633</v>
      </c>
      <c r="I20" s="175">
        <v>822</v>
      </c>
      <c r="J20" s="175">
        <v>971</v>
      </c>
      <c r="K20" s="175">
        <v>185</v>
      </c>
      <c r="L20" s="175">
        <v>1353</v>
      </c>
      <c r="M20" s="175">
        <v>215</v>
      </c>
      <c r="N20" s="175">
        <v>1753</v>
      </c>
      <c r="O20" s="175">
        <v>1593</v>
      </c>
      <c r="P20" s="175">
        <v>1023</v>
      </c>
      <c r="Q20" s="175">
        <v>1430</v>
      </c>
      <c r="R20" s="175">
        <v>767</v>
      </c>
      <c r="S20" s="175">
        <v>133</v>
      </c>
      <c r="T20" s="175">
        <v>70</v>
      </c>
      <c r="U20" s="175">
        <v>277</v>
      </c>
      <c r="V20" s="175">
        <v>41</v>
      </c>
      <c r="W20" s="175">
        <v>1316</v>
      </c>
      <c r="X20" s="175">
        <v>483</v>
      </c>
      <c r="Y20" s="130"/>
    </row>
    <row r="21" spans="1:25" s="126" customFormat="1" x14ac:dyDescent="0.25">
      <c r="A21" s="185" t="s">
        <v>299</v>
      </c>
      <c r="B21" s="175">
        <v>1031</v>
      </c>
      <c r="C21" s="175">
        <v>122</v>
      </c>
      <c r="D21" s="175">
        <v>872</v>
      </c>
      <c r="E21" s="175">
        <v>1013</v>
      </c>
      <c r="F21" s="175">
        <v>127</v>
      </c>
      <c r="G21" s="175">
        <v>860</v>
      </c>
      <c r="H21" s="175">
        <v>989</v>
      </c>
      <c r="I21" s="175">
        <v>719</v>
      </c>
      <c r="J21" s="175">
        <v>732</v>
      </c>
      <c r="K21" s="175">
        <v>76</v>
      </c>
      <c r="L21" s="175">
        <v>884</v>
      </c>
      <c r="M21" s="175">
        <v>56</v>
      </c>
      <c r="N21" s="175">
        <v>1016</v>
      </c>
      <c r="O21" s="175">
        <v>889</v>
      </c>
      <c r="P21" s="175">
        <v>821</v>
      </c>
      <c r="Q21" s="175">
        <v>896</v>
      </c>
      <c r="R21" s="175">
        <v>407</v>
      </c>
      <c r="S21" s="175">
        <v>42</v>
      </c>
      <c r="T21" s="175">
        <v>23</v>
      </c>
      <c r="U21" s="175">
        <v>105</v>
      </c>
      <c r="V21" s="175">
        <v>10</v>
      </c>
      <c r="W21" s="175">
        <v>760</v>
      </c>
      <c r="X21" s="175">
        <v>323</v>
      </c>
      <c r="Y21" s="130"/>
    </row>
    <row r="22" spans="1:25" s="126" customFormat="1" x14ac:dyDescent="0.25">
      <c r="A22" s="185" t="s">
        <v>300</v>
      </c>
      <c r="B22" s="175">
        <v>631</v>
      </c>
      <c r="C22" s="175">
        <v>57</v>
      </c>
      <c r="D22" s="175">
        <v>468</v>
      </c>
      <c r="E22" s="175">
        <v>616</v>
      </c>
      <c r="F22" s="175">
        <v>73</v>
      </c>
      <c r="G22" s="175">
        <v>460</v>
      </c>
      <c r="H22" s="175">
        <v>528</v>
      </c>
      <c r="I22" s="175">
        <v>532</v>
      </c>
      <c r="J22" s="175">
        <v>544</v>
      </c>
      <c r="K22" s="175">
        <v>50</v>
      </c>
      <c r="L22" s="175">
        <v>547</v>
      </c>
      <c r="M22" s="175">
        <v>20</v>
      </c>
      <c r="N22" s="175">
        <v>617</v>
      </c>
      <c r="O22" s="175">
        <v>524</v>
      </c>
      <c r="P22" s="175">
        <v>468</v>
      </c>
      <c r="Q22" s="175">
        <v>516</v>
      </c>
      <c r="R22" s="175">
        <v>231</v>
      </c>
      <c r="S22" s="175">
        <v>18</v>
      </c>
      <c r="T22" s="175">
        <v>13</v>
      </c>
      <c r="U22" s="175">
        <v>33</v>
      </c>
      <c r="V22" s="175">
        <v>3</v>
      </c>
      <c r="W22" s="175">
        <v>449</v>
      </c>
      <c r="X22" s="175">
        <v>131</v>
      </c>
      <c r="Y22" s="130"/>
    </row>
    <row r="23" spans="1:25" s="126" customFormat="1" x14ac:dyDescent="0.25">
      <c r="A23" s="117" t="s">
        <v>286</v>
      </c>
      <c r="B23" s="176">
        <v>3538</v>
      </c>
      <c r="C23" s="176">
        <v>429</v>
      </c>
      <c r="D23" s="176">
        <v>3108</v>
      </c>
      <c r="E23" s="176">
        <v>3367</v>
      </c>
      <c r="F23" s="176">
        <v>410</v>
      </c>
      <c r="G23" s="176">
        <v>2960</v>
      </c>
      <c r="H23" s="176">
        <v>3150</v>
      </c>
      <c r="I23" s="176">
        <v>2073</v>
      </c>
      <c r="J23" s="176">
        <v>2247</v>
      </c>
      <c r="K23" s="176">
        <v>311</v>
      </c>
      <c r="L23" s="176">
        <v>2784</v>
      </c>
      <c r="M23" s="176">
        <v>291</v>
      </c>
      <c r="N23" s="176">
        <v>3386</v>
      </c>
      <c r="O23" s="176">
        <v>3006</v>
      </c>
      <c r="P23" s="176">
        <v>2196</v>
      </c>
      <c r="Q23" s="176">
        <v>2842</v>
      </c>
      <c r="R23" s="176">
        <v>1405</v>
      </c>
      <c r="S23" s="176">
        <v>193</v>
      </c>
      <c r="T23" s="176">
        <v>106</v>
      </c>
      <c r="U23" s="176">
        <v>415</v>
      </c>
      <c r="V23" s="176">
        <v>54</v>
      </c>
      <c r="W23" s="176">
        <v>2525</v>
      </c>
      <c r="X23" s="176">
        <v>937</v>
      </c>
      <c r="Y23" s="130"/>
    </row>
    <row r="25" spans="1:25" ht="17.25" x14ac:dyDescent="0.25">
      <c r="A25" s="124" t="s">
        <v>315</v>
      </c>
    </row>
  </sheetData>
  <mergeCells count="5">
    <mergeCell ref="Q1:V1"/>
    <mergeCell ref="W1:X1"/>
    <mergeCell ref="B1:D1"/>
    <mergeCell ref="E1:J1"/>
    <mergeCell ref="K1:P1"/>
  </mergeCells>
  <conditionalFormatting sqref="B5:M5 B18:M18 O5:WY5 O18:WY18 B4:WY4">
    <cfRule type="containsText" dxfId="7" priority="37" operator="containsText" text="%">
      <formula>NOT(ISERROR(SEARCH("%",B4)))</formula>
    </cfRule>
  </conditionalFormatting>
  <conditionalFormatting sqref="B5:M23 O18:X23 O5:X12 O10:WY10 Y17:WY17 N13:X17">
    <cfRule type="expression" dxfId="6" priority="34">
      <formula>B$4="%"</formula>
    </cfRule>
    <cfRule type="expression" dxfId="5" priority="35">
      <formula>B$4="n"</formula>
    </cfRule>
    <cfRule type="expression" dxfId="4" priority="36">
      <formula>OR(B$4="mean",B$4="median")</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26"/>
  <sheetViews>
    <sheetView zoomScale="120" zoomScaleNormal="120" workbookViewId="0">
      <selection activeCell="A7" sqref="A7"/>
    </sheetView>
  </sheetViews>
  <sheetFormatPr defaultColWidth="9.140625" defaultRowHeight="15" x14ac:dyDescent="0.25"/>
  <cols>
    <col min="1" max="1" width="37.7109375" style="116" customWidth="1"/>
    <col min="2" max="13" width="19" style="116" customWidth="1"/>
    <col min="14" max="14" width="19" style="124" customWidth="1"/>
    <col min="15" max="24" width="19" style="116" customWidth="1"/>
    <col min="25" max="16384" width="9.140625" style="116"/>
  </cols>
  <sheetData>
    <row r="1" spans="1:24" s="115" customFormat="1" ht="30" customHeight="1" x14ac:dyDescent="0.25">
      <c r="A1" s="109"/>
      <c r="B1" s="172" t="s">
        <v>307</v>
      </c>
      <c r="C1" s="173"/>
      <c r="D1" s="174"/>
      <c r="E1" s="172" t="s">
        <v>306</v>
      </c>
      <c r="F1" s="173"/>
      <c r="G1" s="173"/>
      <c r="H1" s="173"/>
      <c r="I1" s="173"/>
      <c r="J1" s="173"/>
      <c r="K1" s="172" t="s">
        <v>262</v>
      </c>
      <c r="L1" s="173"/>
      <c r="M1" s="173"/>
      <c r="N1" s="173"/>
      <c r="O1" s="173"/>
      <c r="P1" s="173"/>
      <c r="Q1" s="172" t="s">
        <v>310</v>
      </c>
      <c r="R1" s="173"/>
      <c r="S1" s="173"/>
      <c r="T1" s="173"/>
      <c r="U1" s="173"/>
      <c r="V1" s="173"/>
      <c r="W1" s="194" t="s">
        <v>311</v>
      </c>
      <c r="X1" s="194"/>
    </row>
    <row r="2" spans="1:24" s="115" customFormat="1" ht="29.25" hidden="1" customHeight="1" x14ac:dyDescent="0.25">
      <c r="A2" s="109"/>
      <c r="B2" s="133"/>
      <c r="C2" s="133"/>
      <c r="D2" s="133"/>
      <c r="E2" s="133"/>
      <c r="F2" s="133" t="s">
        <v>118</v>
      </c>
      <c r="G2" s="133" t="s">
        <v>13</v>
      </c>
      <c r="H2" s="133"/>
      <c r="I2" s="133"/>
      <c r="J2" s="133"/>
      <c r="K2" s="133"/>
      <c r="L2" s="133"/>
      <c r="M2" s="133"/>
      <c r="N2" s="131"/>
      <c r="O2" s="133"/>
      <c r="P2" s="133"/>
      <c r="Q2" s="133"/>
      <c r="R2" s="133"/>
      <c r="S2" s="133"/>
      <c r="T2" s="133"/>
      <c r="U2" s="123"/>
      <c r="V2" s="133"/>
      <c r="W2" s="133"/>
      <c r="X2" s="133"/>
    </row>
    <row r="3" spans="1:24" s="189" customFormat="1" ht="50.25" customHeight="1" x14ac:dyDescent="0.25">
      <c r="A3" s="186"/>
      <c r="B3" s="193" t="s">
        <v>257</v>
      </c>
      <c r="C3" s="193" t="s">
        <v>312</v>
      </c>
      <c r="D3" s="193" t="s">
        <v>280</v>
      </c>
      <c r="E3" s="187" t="s">
        <v>303</v>
      </c>
      <c r="F3" s="187" t="s">
        <v>304</v>
      </c>
      <c r="G3" s="187" t="s">
        <v>305</v>
      </c>
      <c r="H3" s="193" t="s">
        <v>116</v>
      </c>
      <c r="I3" s="193" t="s">
        <v>124</v>
      </c>
      <c r="J3" s="193" t="s">
        <v>117</v>
      </c>
      <c r="K3" s="193" t="s">
        <v>128</v>
      </c>
      <c r="L3" s="193" t="s">
        <v>129</v>
      </c>
      <c r="M3" s="193" t="s">
        <v>269</v>
      </c>
      <c r="N3" s="190" t="s">
        <v>289</v>
      </c>
      <c r="O3" s="193" t="s">
        <v>130</v>
      </c>
      <c r="P3" s="193" t="s">
        <v>131</v>
      </c>
      <c r="Q3" s="193" t="s">
        <v>241</v>
      </c>
      <c r="R3" s="193" t="s">
        <v>203</v>
      </c>
      <c r="S3" s="193" t="s">
        <v>126</v>
      </c>
      <c r="T3" s="193" t="s">
        <v>127</v>
      </c>
      <c r="U3" s="193" t="s">
        <v>253</v>
      </c>
      <c r="V3" s="193" t="s">
        <v>309</v>
      </c>
      <c r="W3" s="193" t="s">
        <v>270</v>
      </c>
      <c r="X3" s="191" t="s">
        <v>271</v>
      </c>
    </row>
    <row r="4" spans="1:24" s="115" customFormat="1" x14ac:dyDescent="0.25">
      <c r="A4" s="106"/>
      <c r="B4" s="64" t="s">
        <v>9</v>
      </c>
      <c r="C4" s="64" t="s">
        <v>9</v>
      </c>
      <c r="D4" s="64" t="s">
        <v>9</v>
      </c>
      <c r="E4" s="17" t="s">
        <v>9</v>
      </c>
      <c r="F4" s="17" t="s">
        <v>9</v>
      </c>
      <c r="G4" s="17" t="s">
        <v>9</v>
      </c>
      <c r="H4" s="17" t="s">
        <v>9</v>
      </c>
      <c r="I4" s="17" t="s">
        <v>9</v>
      </c>
      <c r="J4" s="17" t="s">
        <v>9</v>
      </c>
      <c r="K4" s="17" t="s">
        <v>9</v>
      </c>
      <c r="L4" s="17" t="s">
        <v>9</v>
      </c>
      <c r="M4" s="17" t="s">
        <v>9</v>
      </c>
      <c r="N4" s="17" t="s">
        <v>9</v>
      </c>
      <c r="O4" s="17" t="s">
        <v>9</v>
      </c>
      <c r="P4" s="17" t="s">
        <v>9</v>
      </c>
      <c r="Q4" s="17" t="s">
        <v>9</v>
      </c>
      <c r="R4" s="17" t="s">
        <v>9</v>
      </c>
      <c r="S4" s="17" t="s">
        <v>9</v>
      </c>
      <c r="T4" s="17" t="s">
        <v>9</v>
      </c>
      <c r="U4" s="97" t="s">
        <v>9</v>
      </c>
      <c r="V4" s="17" t="s">
        <v>9</v>
      </c>
      <c r="W4" s="17" t="s">
        <v>9</v>
      </c>
      <c r="X4" s="132" t="s">
        <v>9</v>
      </c>
    </row>
    <row r="5" spans="1:24" s="115" customFormat="1" x14ac:dyDescent="0.25">
      <c r="A5" s="199" t="s">
        <v>287</v>
      </c>
      <c r="B5" s="2">
        <v>668</v>
      </c>
      <c r="C5" s="2">
        <v>58</v>
      </c>
      <c r="D5" s="2">
        <v>609</v>
      </c>
      <c r="E5" s="2">
        <v>551</v>
      </c>
      <c r="F5" s="2">
        <v>46</v>
      </c>
      <c r="G5" s="2">
        <v>502</v>
      </c>
      <c r="H5" s="2">
        <v>474</v>
      </c>
      <c r="I5" s="2">
        <v>241</v>
      </c>
      <c r="J5" s="2">
        <v>274</v>
      </c>
      <c r="K5" s="2">
        <v>364</v>
      </c>
      <c r="L5" s="2">
        <v>22</v>
      </c>
      <c r="M5" s="2">
        <v>167</v>
      </c>
      <c r="N5" s="2">
        <f>SUM(K5,L5,M5)</f>
        <v>553</v>
      </c>
      <c r="O5" s="2">
        <v>537</v>
      </c>
      <c r="P5" s="2">
        <v>414</v>
      </c>
      <c r="Q5" s="2">
        <v>414</v>
      </c>
      <c r="R5" s="2">
        <v>212</v>
      </c>
      <c r="S5" s="2">
        <v>36</v>
      </c>
      <c r="T5" s="2">
        <v>14</v>
      </c>
      <c r="U5" s="2">
        <v>47</v>
      </c>
      <c r="V5" s="197"/>
      <c r="W5" s="2">
        <v>357</v>
      </c>
      <c r="X5" s="101">
        <v>152</v>
      </c>
    </row>
    <row r="6" spans="1:24" s="115" customFormat="1" x14ac:dyDescent="0.25">
      <c r="A6" s="117"/>
      <c r="B6" s="176"/>
      <c r="C6" s="176"/>
      <c r="D6" s="176"/>
      <c r="E6" s="176"/>
      <c r="F6" s="176"/>
      <c r="G6" s="176"/>
      <c r="H6" s="176"/>
      <c r="I6" s="176"/>
      <c r="J6" s="176"/>
      <c r="K6" s="176"/>
      <c r="L6" s="176"/>
      <c r="M6" s="176"/>
      <c r="N6" s="176"/>
      <c r="O6" s="176"/>
      <c r="P6" s="176"/>
      <c r="Q6" s="176"/>
      <c r="R6" s="176"/>
      <c r="S6" s="176"/>
      <c r="T6" s="176"/>
      <c r="U6" s="177"/>
      <c r="V6" s="176"/>
      <c r="W6" s="176"/>
      <c r="X6" s="107"/>
    </row>
    <row r="7" spans="1:24" s="115" customFormat="1" x14ac:dyDescent="0.25">
      <c r="A7" s="102" t="s">
        <v>18</v>
      </c>
      <c r="B7" s="179"/>
      <c r="C7" s="179"/>
      <c r="D7" s="179"/>
      <c r="E7" s="179"/>
      <c r="F7" s="179"/>
      <c r="G7" s="179"/>
      <c r="H7" s="179"/>
      <c r="I7" s="179"/>
      <c r="J7" s="179"/>
      <c r="K7" s="179"/>
      <c r="L7" s="179"/>
      <c r="M7" s="179"/>
      <c r="N7" s="2"/>
      <c r="O7" s="179"/>
      <c r="P7" s="179"/>
      <c r="Q7" s="179"/>
      <c r="R7" s="179"/>
      <c r="S7" s="179"/>
      <c r="T7" s="179"/>
      <c r="U7" s="179"/>
      <c r="V7" s="179"/>
      <c r="W7" s="179"/>
      <c r="X7" s="128"/>
    </row>
    <row r="8" spans="1:24" s="115" customFormat="1" x14ac:dyDescent="0.25">
      <c r="A8" s="128" t="s">
        <v>3</v>
      </c>
      <c r="B8" s="2">
        <v>307</v>
      </c>
      <c r="C8" s="2">
        <v>31</v>
      </c>
      <c r="D8" s="2">
        <v>275</v>
      </c>
      <c r="E8" s="2">
        <v>263</v>
      </c>
      <c r="F8" s="2">
        <v>27</v>
      </c>
      <c r="G8" s="2">
        <v>235</v>
      </c>
      <c r="H8" s="2">
        <v>220</v>
      </c>
      <c r="I8" s="2">
        <v>128</v>
      </c>
      <c r="J8" s="2">
        <v>147</v>
      </c>
      <c r="K8" s="2">
        <v>180</v>
      </c>
      <c r="L8" s="2">
        <v>16</v>
      </c>
      <c r="M8" s="2">
        <v>68</v>
      </c>
      <c r="N8" s="2">
        <f>SUM(K8,L8,M8)</f>
        <v>264</v>
      </c>
      <c r="O8" s="2">
        <v>235</v>
      </c>
      <c r="P8" s="2">
        <v>186</v>
      </c>
      <c r="Q8" s="2">
        <v>193</v>
      </c>
      <c r="R8" s="2">
        <v>107</v>
      </c>
      <c r="S8" s="2">
        <v>19</v>
      </c>
      <c r="T8" s="2">
        <v>7</v>
      </c>
      <c r="U8" s="2">
        <v>9</v>
      </c>
      <c r="V8" s="197"/>
      <c r="W8" s="2">
        <v>165</v>
      </c>
      <c r="X8" s="101">
        <v>60</v>
      </c>
    </row>
    <row r="9" spans="1:24" s="115" customFormat="1" x14ac:dyDescent="0.25">
      <c r="A9" s="128" t="s">
        <v>4</v>
      </c>
      <c r="B9" s="2">
        <v>361</v>
      </c>
      <c r="C9" s="2">
        <v>27</v>
      </c>
      <c r="D9" s="2">
        <v>334</v>
      </c>
      <c r="E9" s="2">
        <v>288</v>
      </c>
      <c r="F9" s="2">
        <v>19</v>
      </c>
      <c r="G9" s="2">
        <v>267</v>
      </c>
      <c r="H9" s="2">
        <v>254</v>
      </c>
      <c r="I9" s="2">
        <v>113</v>
      </c>
      <c r="J9" s="2">
        <v>127</v>
      </c>
      <c r="K9" s="2">
        <v>184</v>
      </c>
      <c r="L9" s="2">
        <v>6</v>
      </c>
      <c r="M9" s="2">
        <v>99</v>
      </c>
      <c r="N9" s="2">
        <f>SUM(K9,L9,M9)</f>
        <v>289</v>
      </c>
      <c r="O9" s="2">
        <v>302</v>
      </c>
      <c r="P9" s="2">
        <v>228</v>
      </c>
      <c r="Q9" s="2">
        <v>221</v>
      </c>
      <c r="R9" s="2">
        <v>105</v>
      </c>
      <c r="S9" s="2">
        <v>17</v>
      </c>
      <c r="T9" s="2">
        <v>7</v>
      </c>
      <c r="U9" s="2">
        <v>38</v>
      </c>
      <c r="V9" s="197"/>
      <c r="W9" s="2">
        <v>192</v>
      </c>
      <c r="X9" s="101">
        <v>92</v>
      </c>
    </row>
    <row r="10" spans="1:24" s="125" customFormat="1" x14ac:dyDescent="0.25">
      <c r="A10" s="127" t="s">
        <v>286</v>
      </c>
      <c r="B10" s="179">
        <f>SUM(B8:B9)</f>
        <v>668</v>
      </c>
      <c r="C10" s="179">
        <f t="shared" ref="C10:P10" si="0">SUM(C8:C9)</f>
        <v>58</v>
      </c>
      <c r="D10" s="179">
        <f t="shared" si="0"/>
        <v>609</v>
      </c>
      <c r="E10" s="179">
        <f t="shared" si="0"/>
        <v>551</v>
      </c>
      <c r="F10" s="179">
        <f t="shared" si="0"/>
        <v>46</v>
      </c>
      <c r="G10" s="179">
        <f t="shared" si="0"/>
        <v>502</v>
      </c>
      <c r="H10" s="179">
        <f t="shared" si="0"/>
        <v>474</v>
      </c>
      <c r="I10" s="179">
        <f t="shared" si="0"/>
        <v>241</v>
      </c>
      <c r="J10" s="179">
        <f t="shared" si="0"/>
        <v>274</v>
      </c>
      <c r="K10" s="179">
        <f t="shared" si="0"/>
        <v>364</v>
      </c>
      <c r="L10" s="179">
        <f t="shared" si="0"/>
        <v>22</v>
      </c>
      <c r="M10" s="179">
        <f t="shared" si="0"/>
        <v>167</v>
      </c>
      <c r="N10" s="179">
        <v>553</v>
      </c>
      <c r="O10" s="179">
        <f t="shared" si="0"/>
        <v>537</v>
      </c>
      <c r="P10" s="179">
        <f t="shared" si="0"/>
        <v>414</v>
      </c>
      <c r="Q10" s="179">
        <f t="shared" ref="Q10:X10" si="1">SUM(Q8:Q9)</f>
        <v>414</v>
      </c>
      <c r="R10" s="179">
        <f t="shared" si="1"/>
        <v>212</v>
      </c>
      <c r="S10" s="179">
        <f t="shared" si="1"/>
        <v>36</v>
      </c>
      <c r="T10" s="179">
        <f t="shared" si="1"/>
        <v>14</v>
      </c>
      <c r="U10" s="179">
        <f t="shared" si="1"/>
        <v>47</v>
      </c>
      <c r="V10" s="197"/>
      <c r="W10" s="179">
        <f t="shared" si="1"/>
        <v>357</v>
      </c>
      <c r="X10" s="128">
        <f t="shared" si="1"/>
        <v>152</v>
      </c>
    </row>
    <row r="11" spans="1:24" s="115" customFormat="1" x14ac:dyDescent="0.25">
      <c r="A11" s="118"/>
      <c r="B11" s="25"/>
      <c r="C11" s="25"/>
      <c r="D11" s="25"/>
      <c r="E11" s="25"/>
      <c r="F11" s="25"/>
      <c r="G11" s="25"/>
      <c r="H11" s="25"/>
      <c r="I11" s="25"/>
      <c r="J11" s="25"/>
      <c r="K11" s="25"/>
      <c r="L11" s="25"/>
      <c r="M11" s="25"/>
      <c r="N11" s="25"/>
      <c r="O11" s="25"/>
      <c r="P11" s="25"/>
      <c r="Q11" s="25"/>
      <c r="R11" s="25"/>
      <c r="S11" s="25"/>
      <c r="T11" s="25"/>
      <c r="U11" s="25"/>
      <c r="V11" s="25"/>
      <c r="W11" s="25"/>
      <c r="X11" s="195"/>
    </row>
    <row r="12" spans="1:24" s="115" customFormat="1" ht="17.25" x14ac:dyDescent="0.25">
      <c r="A12" s="102" t="s">
        <v>308</v>
      </c>
      <c r="B12" s="179"/>
      <c r="C12" s="179"/>
      <c r="D12" s="179"/>
      <c r="E12" s="179"/>
      <c r="F12" s="179"/>
      <c r="G12" s="179"/>
      <c r="H12" s="179"/>
      <c r="I12" s="179"/>
      <c r="J12" s="179"/>
      <c r="K12" s="179"/>
      <c r="L12" s="179"/>
      <c r="M12" s="179"/>
      <c r="N12" s="179"/>
      <c r="O12" s="179"/>
      <c r="P12" s="179"/>
      <c r="Q12" s="179"/>
      <c r="R12" s="179"/>
      <c r="S12" s="179"/>
      <c r="T12" s="179"/>
      <c r="U12" s="179"/>
      <c r="V12" s="179"/>
      <c r="W12" s="179"/>
      <c r="X12" s="128"/>
    </row>
    <row r="13" spans="1:24" x14ac:dyDescent="0.25">
      <c r="A13" s="101" t="s">
        <v>284</v>
      </c>
      <c r="B13" s="179">
        <v>14</v>
      </c>
      <c r="C13" s="197"/>
      <c r="D13" s="179">
        <v>13</v>
      </c>
      <c r="E13" s="179">
        <v>13</v>
      </c>
      <c r="F13" s="197"/>
      <c r="G13" s="197"/>
      <c r="H13" s="179">
        <v>12</v>
      </c>
      <c r="I13" s="179">
        <v>3</v>
      </c>
      <c r="J13" s="179">
        <v>11</v>
      </c>
      <c r="K13" s="197"/>
      <c r="L13" s="197"/>
      <c r="M13" s="197"/>
      <c r="N13" s="197"/>
      <c r="O13" s="197"/>
      <c r="P13" s="197"/>
      <c r="Q13" s="197"/>
      <c r="R13" s="197"/>
      <c r="S13" s="197"/>
      <c r="T13" s="197"/>
      <c r="U13" s="197"/>
      <c r="V13" s="197"/>
      <c r="W13" s="197"/>
      <c r="X13" s="198"/>
    </row>
    <row r="14" spans="1:24" x14ac:dyDescent="0.25">
      <c r="A14" s="101" t="s">
        <v>6</v>
      </c>
      <c r="B14" s="179">
        <v>173</v>
      </c>
      <c r="C14" s="197"/>
      <c r="D14" s="179">
        <v>165</v>
      </c>
      <c r="E14" s="179">
        <v>131</v>
      </c>
      <c r="F14" s="197"/>
      <c r="G14" s="197"/>
      <c r="H14" s="179">
        <v>112</v>
      </c>
      <c r="I14" s="179">
        <v>53</v>
      </c>
      <c r="J14" s="179">
        <v>49</v>
      </c>
      <c r="K14" s="197"/>
      <c r="L14" s="197"/>
      <c r="M14" s="197"/>
      <c r="N14" s="197"/>
      <c r="O14" s="197"/>
      <c r="P14" s="197"/>
      <c r="Q14" s="197"/>
      <c r="R14" s="197"/>
      <c r="S14" s="197"/>
      <c r="T14" s="197"/>
      <c r="U14" s="197"/>
      <c r="V14" s="197"/>
      <c r="W14" s="197"/>
      <c r="X14" s="198"/>
    </row>
    <row r="15" spans="1:24" x14ac:dyDescent="0.25">
      <c r="A15" s="101" t="s">
        <v>7</v>
      </c>
      <c r="B15" s="179">
        <v>440</v>
      </c>
      <c r="C15" s="197"/>
      <c r="D15" s="179">
        <v>397</v>
      </c>
      <c r="E15" s="179">
        <v>374</v>
      </c>
      <c r="F15" s="197"/>
      <c r="G15" s="197"/>
      <c r="H15" s="179">
        <v>322</v>
      </c>
      <c r="I15" s="179">
        <v>163</v>
      </c>
      <c r="J15" s="179">
        <v>186</v>
      </c>
      <c r="K15" s="197"/>
      <c r="L15" s="197"/>
      <c r="M15" s="197"/>
      <c r="N15" s="197"/>
      <c r="O15" s="197"/>
      <c r="P15" s="197"/>
      <c r="Q15" s="197"/>
      <c r="R15" s="197"/>
      <c r="S15" s="197"/>
      <c r="T15" s="197"/>
      <c r="U15" s="197"/>
      <c r="V15" s="197"/>
      <c r="W15" s="197"/>
      <c r="X15" s="198"/>
    </row>
    <row r="16" spans="1:24" x14ac:dyDescent="0.25">
      <c r="A16" s="101" t="s">
        <v>285</v>
      </c>
      <c r="B16" s="179">
        <v>41</v>
      </c>
      <c r="C16" s="197"/>
      <c r="D16" s="179">
        <v>35</v>
      </c>
      <c r="E16" s="179">
        <v>33</v>
      </c>
      <c r="F16" s="197"/>
      <c r="G16" s="197"/>
      <c r="H16" s="179">
        <v>28</v>
      </c>
      <c r="I16" s="179">
        <v>22</v>
      </c>
      <c r="J16" s="179">
        <v>28</v>
      </c>
      <c r="K16" s="197"/>
      <c r="L16" s="197"/>
      <c r="M16" s="197"/>
      <c r="N16" s="197"/>
      <c r="O16" s="197"/>
      <c r="P16" s="197"/>
      <c r="Q16" s="197"/>
      <c r="R16" s="197"/>
      <c r="S16" s="197"/>
      <c r="T16" s="197"/>
      <c r="U16" s="197"/>
      <c r="V16" s="197"/>
      <c r="W16" s="197"/>
      <c r="X16" s="198"/>
    </row>
    <row r="17" spans="1:24" s="125" customFormat="1" x14ac:dyDescent="0.25">
      <c r="A17" s="127" t="s">
        <v>286</v>
      </c>
      <c r="B17" s="179">
        <f>SUM(B13:B16)</f>
        <v>668</v>
      </c>
      <c r="C17" s="197"/>
      <c r="D17" s="179">
        <f t="shared" ref="C17:J17" si="2">SUM(D13:D16)</f>
        <v>610</v>
      </c>
      <c r="E17" s="179">
        <f t="shared" si="2"/>
        <v>551</v>
      </c>
      <c r="F17" s="197"/>
      <c r="G17" s="197"/>
      <c r="H17" s="179">
        <f t="shared" si="2"/>
        <v>474</v>
      </c>
      <c r="I17" s="179">
        <f t="shared" si="2"/>
        <v>241</v>
      </c>
      <c r="J17" s="179">
        <f t="shared" si="2"/>
        <v>274</v>
      </c>
      <c r="K17" s="197"/>
      <c r="L17" s="197"/>
      <c r="M17" s="197"/>
      <c r="N17" s="197"/>
      <c r="O17" s="197"/>
      <c r="P17" s="197"/>
      <c r="Q17" s="197"/>
      <c r="R17" s="197"/>
      <c r="S17" s="197"/>
      <c r="T17" s="197"/>
      <c r="U17" s="197"/>
      <c r="V17" s="197"/>
      <c r="W17" s="197"/>
      <c r="X17" s="198"/>
    </row>
    <row r="18" spans="1:24" x14ac:dyDescent="0.25">
      <c r="A18" s="122"/>
      <c r="B18" s="2"/>
      <c r="C18" s="2"/>
      <c r="D18" s="2"/>
      <c r="E18" s="2"/>
      <c r="F18" s="2"/>
      <c r="G18" s="2"/>
      <c r="H18" s="2"/>
      <c r="I18" s="2"/>
      <c r="J18" s="2"/>
      <c r="K18" s="2"/>
      <c r="L18" s="2"/>
      <c r="M18" s="2"/>
      <c r="N18" s="2"/>
      <c r="O18" s="2"/>
      <c r="P18" s="2"/>
      <c r="Q18" s="2"/>
      <c r="R18" s="2"/>
      <c r="S18" s="2"/>
      <c r="T18" s="2"/>
      <c r="U18" s="2"/>
      <c r="V18" s="2"/>
      <c r="W18" s="2"/>
      <c r="X18" s="101"/>
    </row>
    <row r="19" spans="1:24" s="125" customFormat="1" x14ac:dyDescent="0.25">
      <c r="A19" s="182" t="s">
        <v>301</v>
      </c>
      <c r="B19" s="180"/>
      <c r="C19" s="180"/>
      <c r="D19" s="180"/>
      <c r="E19" s="180"/>
      <c r="F19" s="180"/>
      <c r="G19" s="180"/>
      <c r="H19" s="180"/>
      <c r="I19" s="180"/>
      <c r="J19" s="180"/>
      <c r="K19" s="180"/>
      <c r="L19" s="180"/>
      <c r="M19" s="180"/>
      <c r="N19" s="180"/>
      <c r="O19" s="180"/>
      <c r="P19" s="180"/>
      <c r="Q19" s="180"/>
      <c r="R19" s="180"/>
      <c r="S19" s="180"/>
      <c r="T19" s="180"/>
      <c r="U19" s="180"/>
      <c r="V19" s="180"/>
      <c r="W19" s="180"/>
      <c r="X19" s="184"/>
    </row>
    <row r="20" spans="1:24" s="125" customFormat="1" x14ac:dyDescent="0.25">
      <c r="A20" s="185" t="s">
        <v>298</v>
      </c>
      <c r="B20" s="175">
        <v>357</v>
      </c>
      <c r="C20" s="175">
        <v>25</v>
      </c>
      <c r="D20" s="175">
        <v>332</v>
      </c>
      <c r="E20" s="175">
        <v>280</v>
      </c>
      <c r="F20" s="175">
        <v>19</v>
      </c>
      <c r="G20" s="175">
        <v>257</v>
      </c>
      <c r="H20" s="175">
        <v>262</v>
      </c>
      <c r="I20" s="175">
        <v>84</v>
      </c>
      <c r="J20" s="175">
        <v>86</v>
      </c>
      <c r="K20" s="175">
        <v>160</v>
      </c>
      <c r="L20" s="175">
        <v>16</v>
      </c>
      <c r="M20" s="175">
        <v>106</v>
      </c>
      <c r="N20" s="175">
        <v>282</v>
      </c>
      <c r="O20" s="175">
        <v>320</v>
      </c>
      <c r="P20" s="175">
        <v>199</v>
      </c>
      <c r="Q20" s="175">
        <v>222</v>
      </c>
      <c r="R20" s="175">
        <v>122</v>
      </c>
      <c r="S20" s="175">
        <v>20</v>
      </c>
      <c r="T20" s="175">
        <v>9</v>
      </c>
      <c r="U20" s="175">
        <v>27</v>
      </c>
      <c r="V20" s="181"/>
      <c r="W20" s="175">
        <v>194</v>
      </c>
      <c r="X20" s="128">
        <v>95</v>
      </c>
    </row>
    <row r="21" spans="1:24" s="125" customFormat="1" x14ac:dyDescent="0.25">
      <c r="A21" s="185" t="s">
        <v>299</v>
      </c>
      <c r="B21" s="175">
        <v>190</v>
      </c>
      <c r="C21" s="175">
        <v>20</v>
      </c>
      <c r="D21" s="175">
        <v>169</v>
      </c>
      <c r="E21" s="175">
        <v>155</v>
      </c>
      <c r="F21" s="175">
        <v>16</v>
      </c>
      <c r="G21" s="175">
        <v>139</v>
      </c>
      <c r="H21" s="175">
        <v>148</v>
      </c>
      <c r="I21" s="175">
        <v>89</v>
      </c>
      <c r="J21" s="175">
        <v>83</v>
      </c>
      <c r="K21" s="175">
        <v>94</v>
      </c>
      <c r="L21" s="175">
        <v>3</v>
      </c>
      <c r="M21" s="175">
        <v>58</v>
      </c>
      <c r="N21" s="175">
        <v>155</v>
      </c>
      <c r="O21" s="175">
        <v>121</v>
      </c>
      <c r="P21" s="175">
        <v>133</v>
      </c>
      <c r="Q21" s="175">
        <v>126</v>
      </c>
      <c r="R21" s="175">
        <v>65</v>
      </c>
      <c r="S21" s="175">
        <v>10</v>
      </c>
      <c r="T21" s="175">
        <v>3</v>
      </c>
      <c r="U21" s="175">
        <v>20</v>
      </c>
      <c r="V21" s="181"/>
      <c r="W21" s="175">
        <v>109</v>
      </c>
      <c r="X21" s="128">
        <v>31</v>
      </c>
    </row>
    <row r="22" spans="1:24" s="125" customFormat="1" x14ac:dyDescent="0.25">
      <c r="A22" s="185" t="s">
        <v>300</v>
      </c>
      <c r="B22" s="175">
        <v>121</v>
      </c>
      <c r="C22" s="175">
        <v>13</v>
      </c>
      <c r="D22" s="175">
        <v>108</v>
      </c>
      <c r="E22" s="175">
        <v>116</v>
      </c>
      <c r="F22" s="175">
        <v>11</v>
      </c>
      <c r="G22" s="175">
        <v>106</v>
      </c>
      <c r="H22" s="175">
        <v>64</v>
      </c>
      <c r="I22" s="175">
        <v>68</v>
      </c>
      <c r="J22" s="175">
        <v>105</v>
      </c>
      <c r="K22" s="175">
        <v>110</v>
      </c>
      <c r="L22" s="175">
        <v>3</v>
      </c>
      <c r="M22" s="175">
        <v>3</v>
      </c>
      <c r="N22" s="175">
        <v>116</v>
      </c>
      <c r="O22" s="175">
        <v>96</v>
      </c>
      <c r="P22" s="175">
        <v>82</v>
      </c>
      <c r="Q22" s="175">
        <v>66</v>
      </c>
      <c r="R22" s="175">
        <v>25</v>
      </c>
      <c r="S22" s="175">
        <v>6</v>
      </c>
      <c r="T22" s="181"/>
      <c r="U22" s="181"/>
      <c r="V22" s="181"/>
      <c r="W22" s="175">
        <v>54</v>
      </c>
      <c r="X22" s="128">
        <v>26</v>
      </c>
    </row>
    <row r="23" spans="1:24" s="125" customFormat="1" x14ac:dyDescent="0.25">
      <c r="A23" s="117" t="s">
        <v>286</v>
      </c>
      <c r="B23" s="176">
        <v>668</v>
      </c>
      <c r="C23" s="176">
        <v>58</v>
      </c>
      <c r="D23" s="176">
        <v>609</v>
      </c>
      <c r="E23" s="176">
        <v>551</v>
      </c>
      <c r="F23" s="176">
        <v>46</v>
      </c>
      <c r="G23" s="176">
        <v>502</v>
      </c>
      <c r="H23" s="176">
        <v>474</v>
      </c>
      <c r="I23" s="176">
        <v>241</v>
      </c>
      <c r="J23" s="176">
        <v>274</v>
      </c>
      <c r="K23" s="176">
        <v>364</v>
      </c>
      <c r="L23" s="176">
        <v>22</v>
      </c>
      <c r="M23" s="176">
        <v>167</v>
      </c>
      <c r="N23" s="176">
        <v>553</v>
      </c>
      <c r="O23" s="176">
        <v>537</v>
      </c>
      <c r="P23" s="176">
        <v>414</v>
      </c>
      <c r="Q23" s="176">
        <v>414</v>
      </c>
      <c r="R23" s="176">
        <v>212</v>
      </c>
      <c r="S23" s="176">
        <v>36</v>
      </c>
      <c r="T23" s="176">
        <v>14</v>
      </c>
      <c r="U23" s="176">
        <v>47</v>
      </c>
      <c r="V23" s="176"/>
      <c r="W23" s="176">
        <v>357</v>
      </c>
      <c r="X23" s="107">
        <v>152</v>
      </c>
    </row>
    <row r="25" spans="1:24" ht="17.25" x14ac:dyDescent="0.25">
      <c r="A25" s="200" t="s">
        <v>313</v>
      </c>
    </row>
    <row r="26" spans="1:24" ht="17.25" x14ac:dyDescent="0.25">
      <c r="A26" s="116" t="s">
        <v>314</v>
      </c>
    </row>
  </sheetData>
  <mergeCells count="5">
    <mergeCell ref="Q1:V1"/>
    <mergeCell ref="W1:X1"/>
    <mergeCell ref="B1:D1"/>
    <mergeCell ref="E1:J1"/>
    <mergeCell ref="K1:P1"/>
  </mergeCells>
  <conditionalFormatting sqref="B5:M6 O5:WY6 B4:WY4">
    <cfRule type="containsText" dxfId="3" priority="16" operator="containsText" text="%">
      <formula>NOT(ISERROR(SEARCH("%",B4)))</formula>
    </cfRule>
  </conditionalFormatting>
  <conditionalFormatting sqref="B5:M16 B19:M23 N13:N14 Y10:WY10 O5:X14 O19:X23 N15:X16 B17:WY17">
    <cfRule type="expression" dxfId="2" priority="13">
      <formula>B$4="%"</formula>
    </cfRule>
    <cfRule type="expression" dxfId="1" priority="14">
      <formula>B$4="n"</formula>
    </cfRule>
    <cfRule type="expression" dxfId="0" priority="15">
      <formula>OR(B$4="mean",B$4="median")</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sheetPr>
  <dimension ref="A1:U12"/>
  <sheetViews>
    <sheetView workbookViewId="0">
      <selection activeCell="J22" sqref="J22"/>
    </sheetView>
  </sheetViews>
  <sheetFormatPr defaultRowHeight="15" x14ac:dyDescent="0.25"/>
  <cols>
    <col min="1" max="1" width="4.7109375" bestFit="1" customWidth="1"/>
    <col min="2" max="2" width="5" bestFit="1" customWidth="1"/>
    <col min="3" max="3" width="3.85546875" bestFit="1" customWidth="1"/>
    <col min="4" max="4" width="8.42578125" bestFit="1" customWidth="1"/>
    <col min="5" max="5" width="5.85546875" bestFit="1" customWidth="1"/>
    <col min="6" max="6" width="6" bestFit="1" customWidth="1"/>
    <col min="7" max="7" width="4.140625" bestFit="1" customWidth="1"/>
    <col min="8" max="8" width="7" bestFit="1" customWidth="1"/>
    <col min="9" max="17" width="5.42578125" bestFit="1" customWidth="1"/>
    <col min="18" max="18" width="6.42578125" bestFit="1" customWidth="1"/>
  </cols>
  <sheetData>
    <row r="1" spans="1:21" x14ac:dyDescent="0.25">
      <c r="A1" s="3" t="s">
        <v>33</v>
      </c>
      <c r="B1" s="3" t="s">
        <v>34</v>
      </c>
      <c r="C1" s="3" t="s">
        <v>22</v>
      </c>
      <c r="D1" s="3" t="s">
        <v>35</v>
      </c>
      <c r="E1" s="3" t="s">
        <v>11</v>
      </c>
      <c r="F1" s="3" t="s">
        <v>21</v>
      </c>
      <c r="G1" s="3" t="s">
        <v>18</v>
      </c>
      <c r="H1" s="3" t="s">
        <v>20</v>
      </c>
      <c r="I1" s="3" t="s">
        <v>23</v>
      </c>
      <c r="J1" s="3" t="s">
        <v>24</v>
      </c>
      <c r="K1" s="3" t="s">
        <v>25</v>
      </c>
      <c r="L1" s="3" t="s">
        <v>26</v>
      </c>
      <c r="M1" s="3" t="s">
        <v>27</v>
      </c>
      <c r="N1" s="3" t="s">
        <v>28</v>
      </c>
      <c r="O1" s="3" t="s">
        <v>29</v>
      </c>
      <c r="P1" s="3" t="s">
        <v>30</v>
      </c>
      <c r="Q1" s="3" t="s">
        <v>31</v>
      </c>
      <c r="R1" s="3" t="s">
        <v>32</v>
      </c>
    </row>
    <row r="2" spans="1:21" ht="15" customHeight="1" x14ac:dyDescent="0.25">
      <c r="A2">
        <v>10</v>
      </c>
      <c r="B2">
        <v>2014</v>
      </c>
      <c r="C2">
        <v>2</v>
      </c>
      <c r="D2">
        <v>3</v>
      </c>
      <c r="E2">
        <v>11</v>
      </c>
      <c r="F2">
        <v>99</v>
      </c>
      <c r="G2">
        <v>0</v>
      </c>
      <c r="H2">
        <v>0</v>
      </c>
      <c r="I2" s="31">
        <f t="shared" ref="I2:Q2" si="0">I7+I12</f>
        <v>850</v>
      </c>
      <c r="J2" s="31">
        <f t="shared" si="0"/>
        <v>537</v>
      </c>
      <c r="K2" s="31">
        <f t="shared" si="0"/>
        <v>23</v>
      </c>
      <c r="L2" s="31">
        <f t="shared" si="0"/>
        <v>3</v>
      </c>
      <c r="M2" s="31">
        <f t="shared" si="0"/>
        <v>4</v>
      </c>
      <c r="N2" s="31">
        <f t="shared" si="0"/>
        <v>15</v>
      </c>
      <c r="O2" s="31">
        <f t="shared" si="0"/>
        <v>18</v>
      </c>
      <c r="P2" s="31">
        <f t="shared" si="0"/>
        <v>4</v>
      </c>
      <c r="Q2" s="31">
        <f t="shared" si="0"/>
        <v>13</v>
      </c>
      <c r="R2" s="28">
        <f t="shared" ref="R2:R12" si="1">SUM(P2:Q2)</f>
        <v>17</v>
      </c>
      <c r="T2" s="32"/>
      <c r="U2" s="32"/>
    </row>
    <row r="3" spans="1:21" ht="15" customHeight="1" x14ac:dyDescent="0.25">
      <c r="A3">
        <v>10</v>
      </c>
      <c r="B3">
        <v>2014</v>
      </c>
      <c r="C3">
        <v>2</v>
      </c>
      <c r="D3">
        <v>3</v>
      </c>
      <c r="E3">
        <v>11</v>
      </c>
      <c r="F3">
        <v>99</v>
      </c>
      <c r="G3">
        <v>1</v>
      </c>
      <c r="H3">
        <v>1</v>
      </c>
      <c r="I3" s="26">
        <v>5</v>
      </c>
      <c r="J3" s="26">
        <v>5</v>
      </c>
      <c r="K3" s="27">
        <v>0</v>
      </c>
      <c r="L3" s="27">
        <v>0</v>
      </c>
      <c r="M3" s="27">
        <v>0</v>
      </c>
      <c r="N3" s="27">
        <v>0</v>
      </c>
      <c r="O3" s="27">
        <v>0</v>
      </c>
      <c r="P3" s="27">
        <v>0</v>
      </c>
      <c r="Q3" s="27">
        <v>0</v>
      </c>
      <c r="R3" s="28">
        <f t="shared" si="1"/>
        <v>0</v>
      </c>
      <c r="T3" s="32"/>
      <c r="U3" s="32"/>
    </row>
    <row r="4" spans="1:21" x14ac:dyDescent="0.25">
      <c r="A4">
        <v>10</v>
      </c>
      <c r="B4">
        <v>2014</v>
      </c>
      <c r="C4">
        <v>2</v>
      </c>
      <c r="D4">
        <v>3</v>
      </c>
      <c r="E4">
        <v>11</v>
      </c>
      <c r="F4">
        <v>99</v>
      </c>
      <c r="G4">
        <v>1</v>
      </c>
      <c r="H4">
        <v>2</v>
      </c>
      <c r="I4" s="26">
        <v>19</v>
      </c>
      <c r="J4" s="26">
        <v>18</v>
      </c>
      <c r="K4" s="27">
        <v>0</v>
      </c>
      <c r="L4" s="27">
        <v>0</v>
      </c>
      <c r="M4" s="27">
        <v>0</v>
      </c>
      <c r="N4" s="27">
        <v>0</v>
      </c>
      <c r="O4" s="27">
        <v>0</v>
      </c>
      <c r="P4" s="27">
        <v>0</v>
      </c>
      <c r="Q4" s="27">
        <v>0</v>
      </c>
      <c r="R4" s="28">
        <f t="shared" si="1"/>
        <v>0</v>
      </c>
      <c r="T4" s="32"/>
      <c r="U4" s="32"/>
    </row>
    <row r="5" spans="1:21" x14ac:dyDescent="0.25">
      <c r="A5">
        <v>10</v>
      </c>
      <c r="B5">
        <v>2014</v>
      </c>
      <c r="C5">
        <v>2</v>
      </c>
      <c r="D5">
        <v>3</v>
      </c>
      <c r="E5">
        <v>11</v>
      </c>
      <c r="F5">
        <v>99</v>
      </c>
      <c r="G5">
        <v>1</v>
      </c>
      <c r="H5">
        <v>3</v>
      </c>
      <c r="I5" s="26">
        <v>47</v>
      </c>
      <c r="J5" s="26">
        <v>36</v>
      </c>
      <c r="K5" s="27">
        <v>2</v>
      </c>
      <c r="L5" s="27">
        <v>0</v>
      </c>
      <c r="M5" s="27">
        <v>0</v>
      </c>
      <c r="N5" s="27">
        <v>1</v>
      </c>
      <c r="O5" s="27">
        <v>1</v>
      </c>
      <c r="P5" s="27">
        <v>0</v>
      </c>
      <c r="Q5" s="27">
        <v>0</v>
      </c>
      <c r="R5" s="28">
        <f t="shared" si="1"/>
        <v>0</v>
      </c>
      <c r="T5" s="32"/>
      <c r="U5" s="32"/>
    </row>
    <row r="6" spans="1:21" x14ac:dyDescent="0.25">
      <c r="A6">
        <v>10</v>
      </c>
      <c r="B6">
        <v>2014</v>
      </c>
      <c r="C6">
        <v>2</v>
      </c>
      <c r="D6">
        <v>3</v>
      </c>
      <c r="E6">
        <v>11</v>
      </c>
      <c r="F6">
        <v>99</v>
      </c>
      <c r="G6">
        <v>1</v>
      </c>
      <c r="H6">
        <v>4</v>
      </c>
      <c r="I6" s="26">
        <v>5</v>
      </c>
      <c r="J6" s="26">
        <v>3</v>
      </c>
      <c r="K6" s="27">
        <v>0</v>
      </c>
      <c r="L6" s="27">
        <v>0</v>
      </c>
      <c r="M6" s="27">
        <v>0</v>
      </c>
      <c r="N6" s="27">
        <v>0</v>
      </c>
      <c r="O6" s="27">
        <v>0</v>
      </c>
      <c r="P6" s="27">
        <v>0</v>
      </c>
      <c r="Q6" s="27">
        <v>0</v>
      </c>
      <c r="R6" s="28">
        <f t="shared" si="1"/>
        <v>0</v>
      </c>
      <c r="T6" s="32"/>
      <c r="U6" s="32"/>
    </row>
    <row r="7" spans="1:21" x14ac:dyDescent="0.25">
      <c r="A7">
        <v>10</v>
      </c>
      <c r="B7">
        <v>2014</v>
      </c>
      <c r="C7">
        <v>2</v>
      </c>
      <c r="D7">
        <v>3</v>
      </c>
      <c r="E7">
        <v>11</v>
      </c>
      <c r="F7">
        <v>99</v>
      </c>
      <c r="G7">
        <v>1</v>
      </c>
      <c r="H7">
        <v>0</v>
      </c>
      <c r="I7" s="26">
        <f t="shared" ref="I7:Q7" si="2">SUM(I3:I6)</f>
        <v>76</v>
      </c>
      <c r="J7" s="26">
        <f t="shared" si="2"/>
        <v>62</v>
      </c>
      <c r="K7" s="26">
        <f t="shared" si="2"/>
        <v>2</v>
      </c>
      <c r="L7" s="26">
        <f t="shared" si="2"/>
        <v>0</v>
      </c>
      <c r="M7" s="26">
        <f t="shared" si="2"/>
        <v>0</v>
      </c>
      <c r="N7" s="26">
        <f t="shared" si="2"/>
        <v>1</v>
      </c>
      <c r="O7" s="26">
        <f t="shared" si="2"/>
        <v>1</v>
      </c>
      <c r="P7" s="26">
        <f t="shared" si="2"/>
        <v>0</v>
      </c>
      <c r="Q7" s="26">
        <f t="shared" si="2"/>
        <v>0</v>
      </c>
      <c r="R7" s="28">
        <f t="shared" si="1"/>
        <v>0</v>
      </c>
      <c r="T7" s="32"/>
      <c r="U7" s="32"/>
    </row>
    <row r="8" spans="1:21" x14ac:dyDescent="0.25">
      <c r="A8">
        <v>10</v>
      </c>
      <c r="B8">
        <v>2014</v>
      </c>
      <c r="C8">
        <v>2</v>
      </c>
      <c r="D8">
        <v>3</v>
      </c>
      <c r="E8">
        <v>11</v>
      </c>
      <c r="F8">
        <v>99</v>
      </c>
      <c r="G8">
        <v>2</v>
      </c>
      <c r="H8">
        <v>1</v>
      </c>
      <c r="I8" s="26">
        <v>4</v>
      </c>
      <c r="J8" s="26">
        <v>2</v>
      </c>
      <c r="K8" s="29">
        <v>0</v>
      </c>
      <c r="L8" s="29">
        <v>0</v>
      </c>
      <c r="M8" s="29">
        <v>0</v>
      </c>
      <c r="N8" s="29">
        <v>1</v>
      </c>
      <c r="O8" s="27">
        <v>1</v>
      </c>
      <c r="P8" s="27">
        <v>0</v>
      </c>
      <c r="Q8" s="27">
        <v>1</v>
      </c>
      <c r="R8" s="28">
        <f t="shared" si="1"/>
        <v>1</v>
      </c>
      <c r="T8" s="32"/>
      <c r="U8" s="32"/>
    </row>
    <row r="9" spans="1:21" x14ac:dyDescent="0.25">
      <c r="A9">
        <v>10</v>
      </c>
      <c r="B9">
        <v>2014</v>
      </c>
      <c r="C9">
        <v>2</v>
      </c>
      <c r="D9">
        <v>3</v>
      </c>
      <c r="E9">
        <v>11</v>
      </c>
      <c r="F9">
        <v>99</v>
      </c>
      <c r="G9">
        <v>2</v>
      </c>
      <c r="H9">
        <v>2</v>
      </c>
      <c r="I9" s="26">
        <v>367</v>
      </c>
      <c r="J9" s="26">
        <v>226</v>
      </c>
      <c r="K9" s="27">
        <v>8</v>
      </c>
      <c r="L9" s="27">
        <v>1</v>
      </c>
      <c r="M9" s="27">
        <v>2</v>
      </c>
      <c r="N9" s="30">
        <v>5</v>
      </c>
      <c r="O9" s="27">
        <v>7</v>
      </c>
      <c r="P9" s="27">
        <v>2</v>
      </c>
      <c r="Q9" s="27">
        <v>5</v>
      </c>
      <c r="R9" s="28">
        <f t="shared" si="1"/>
        <v>7</v>
      </c>
      <c r="T9" s="32"/>
      <c r="U9" s="32"/>
    </row>
    <row r="10" spans="1:21" x14ac:dyDescent="0.25">
      <c r="A10">
        <v>10</v>
      </c>
      <c r="B10">
        <v>2014</v>
      </c>
      <c r="C10">
        <v>2</v>
      </c>
      <c r="D10">
        <v>3</v>
      </c>
      <c r="E10">
        <v>11</v>
      </c>
      <c r="F10">
        <v>99</v>
      </c>
      <c r="G10">
        <v>2</v>
      </c>
      <c r="H10">
        <v>3</v>
      </c>
      <c r="I10" s="26">
        <v>388</v>
      </c>
      <c r="J10" s="26">
        <v>241</v>
      </c>
      <c r="K10" s="27">
        <v>12</v>
      </c>
      <c r="L10" s="27">
        <v>2</v>
      </c>
      <c r="M10" s="27">
        <v>2</v>
      </c>
      <c r="N10" s="27">
        <v>7</v>
      </c>
      <c r="O10" s="27">
        <v>8</v>
      </c>
      <c r="P10" s="27">
        <v>2</v>
      </c>
      <c r="Q10" s="27">
        <v>6</v>
      </c>
      <c r="R10" s="28">
        <f t="shared" si="1"/>
        <v>8</v>
      </c>
      <c r="T10" s="32"/>
      <c r="U10" s="32"/>
    </row>
    <row r="11" spans="1:21" x14ac:dyDescent="0.25">
      <c r="A11">
        <v>10</v>
      </c>
      <c r="B11">
        <v>2014</v>
      </c>
      <c r="C11">
        <v>2</v>
      </c>
      <c r="D11">
        <v>3</v>
      </c>
      <c r="E11">
        <v>11</v>
      </c>
      <c r="F11">
        <v>99</v>
      </c>
      <c r="G11">
        <v>2</v>
      </c>
      <c r="H11">
        <v>4</v>
      </c>
      <c r="I11" s="26">
        <v>15</v>
      </c>
      <c r="J11" s="26">
        <v>6</v>
      </c>
      <c r="K11" s="27">
        <v>1</v>
      </c>
      <c r="L11" s="27">
        <v>0</v>
      </c>
      <c r="M11" s="27">
        <v>0</v>
      </c>
      <c r="N11" s="27">
        <v>1</v>
      </c>
      <c r="O11" s="27">
        <v>1</v>
      </c>
      <c r="P11" s="27">
        <v>0</v>
      </c>
      <c r="Q11" s="27">
        <v>1</v>
      </c>
      <c r="R11" s="28">
        <f t="shared" si="1"/>
        <v>1</v>
      </c>
      <c r="T11" s="32"/>
      <c r="U11" s="32"/>
    </row>
    <row r="12" spans="1:21" x14ac:dyDescent="0.25">
      <c r="A12">
        <v>10</v>
      </c>
      <c r="B12">
        <v>2014</v>
      </c>
      <c r="C12">
        <v>2</v>
      </c>
      <c r="D12">
        <v>3</v>
      </c>
      <c r="E12">
        <v>11</v>
      </c>
      <c r="F12">
        <v>99</v>
      </c>
      <c r="G12">
        <v>2</v>
      </c>
      <c r="H12">
        <v>0</v>
      </c>
      <c r="I12" s="47">
        <f t="shared" ref="I12:Q12" si="3">SUM(I8:I11)</f>
        <v>774</v>
      </c>
      <c r="J12" s="47">
        <f t="shared" si="3"/>
        <v>475</v>
      </c>
      <c r="K12" s="47">
        <f t="shared" si="3"/>
        <v>21</v>
      </c>
      <c r="L12" s="47">
        <f t="shared" si="3"/>
        <v>3</v>
      </c>
      <c r="M12" s="47">
        <f t="shared" si="3"/>
        <v>4</v>
      </c>
      <c r="N12" s="47">
        <f t="shared" si="3"/>
        <v>14</v>
      </c>
      <c r="O12" s="47">
        <f t="shared" si="3"/>
        <v>17</v>
      </c>
      <c r="P12" s="47">
        <f t="shared" si="3"/>
        <v>4</v>
      </c>
      <c r="Q12" s="47">
        <f t="shared" si="3"/>
        <v>13</v>
      </c>
      <c r="R12" s="28">
        <f t="shared" si="1"/>
        <v>17</v>
      </c>
      <c r="T12" s="32"/>
      <c r="U12" s="3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A1:AH12"/>
  <sheetViews>
    <sheetView workbookViewId="0">
      <selection activeCell="AI14" sqref="AI14"/>
    </sheetView>
  </sheetViews>
  <sheetFormatPr defaultRowHeight="15" x14ac:dyDescent="0.25"/>
  <cols>
    <col min="1" max="1" width="4.7109375" bestFit="1" customWidth="1"/>
    <col min="2" max="2" width="5" bestFit="1" customWidth="1"/>
    <col min="3" max="3" width="3.85546875" bestFit="1" customWidth="1"/>
    <col min="4" max="4" width="8.42578125" bestFit="1" customWidth="1"/>
    <col min="5" max="5" width="5.85546875" bestFit="1" customWidth="1"/>
    <col min="6" max="6" width="6" bestFit="1" customWidth="1"/>
    <col min="7" max="7" width="4.140625" bestFit="1" customWidth="1"/>
    <col min="8" max="8" width="7" bestFit="1" customWidth="1"/>
    <col min="9" max="17" width="5.5703125" bestFit="1" customWidth="1"/>
    <col min="18" max="34" width="6.5703125" bestFit="1" customWidth="1"/>
  </cols>
  <sheetData>
    <row r="1" spans="1:34" x14ac:dyDescent="0.25">
      <c r="A1" s="3" t="s">
        <v>33</v>
      </c>
      <c r="B1" s="3" t="s">
        <v>34</v>
      </c>
      <c r="C1" s="3" t="s">
        <v>22</v>
      </c>
      <c r="D1" s="3" t="s">
        <v>35</v>
      </c>
      <c r="E1" s="3" t="s">
        <v>11</v>
      </c>
      <c r="F1" s="3" t="s">
        <v>21</v>
      </c>
      <c r="G1" s="3" t="s">
        <v>18</v>
      </c>
      <c r="H1" s="3" t="s">
        <v>20</v>
      </c>
      <c r="I1" s="3" t="s">
        <v>36</v>
      </c>
      <c r="J1" s="3" t="s">
        <v>37</v>
      </c>
      <c r="K1" s="3" t="s">
        <v>38</v>
      </c>
      <c r="L1" s="3" t="s">
        <v>39</v>
      </c>
      <c r="M1" s="3" t="s">
        <v>40</v>
      </c>
      <c r="N1" s="3" t="s">
        <v>41</v>
      </c>
      <c r="O1" s="3" t="s">
        <v>42</v>
      </c>
      <c r="P1" s="3" t="s">
        <v>43</v>
      </c>
      <c r="Q1" s="3" t="s">
        <v>44</v>
      </c>
      <c r="R1" s="3" t="s">
        <v>45</v>
      </c>
      <c r="S1" s="3" t="s">
        <v>46</v>
      </c>
      <c r="T1" s="3" t="s">
        <v>47</v>
      </c>
      <c r="U1" s="3" t="s">
        <v>48</v>
      </c>
      <c r="V1" s="3" t="s">
        <v>49</v>
      </c>
      <c r="W1" s="3" t="s">
        <v>50</v>
      </c>
      <c r="X1" s="3" t="s">
        <v>51</v>
      </c>
      <c r="Y1" s="3" t="s">
        <v>52</v>
      </c>
      <c r="Z1" s="3" t="s">
        <v>53</v>
      </c>
      <c r="AA1" s="3" t="s">
        <v>54</v>
      </c>
      <c r="AB1" s="3" t="s">
        <v>55</v>
      </c>
      <c r="AC1" s="3" t="s">
        <v>56</v>
      </c>
      <c r="AD1" s="3" t="s">
        <v>57</v>
      </c>
      <c r="AE1" s="3" t="s">
        <v>58</v>
      </c>
      <c r="AF1" s="3" t="s">
        <v>59</v>
      </c>
      <c r="AG1" s="3" t="s">
        <v>60</v>
      </c>
      <c r="AH1" s="3" t="s">
        <v>61</v>
      </c>
    </row>
    <row r="2" spans="1:34" ht="15.75" x14ac:dyDescent="0.25">
      <c r="A2">
        <v>10</v>
      </c>
      <c r="B2">
        <v>2014</v>
      </c>
      <c r="C2">
        <v>2</v>
      </c>
      <c r="D2">
        <v>3</v>
      </c>
      <c r="E2">
        <v>11</v>
      </c>
      <c r="F2">
        <v>99</v>
      </c>
      <c r="G2">
        <v>0</v>
      </c>
      <c r="H2">
        <v>0</v>
      </c>
      <c r="I2" s="33"/>
      <c r="J2" s="34"/>
      <c r="K2" s="34"/>
      <c r="M2" s="34"/>
      <c r="N2" s="34"/>
      <c r="O2" s="34"/>
      <c r="P2" s="34"/>
      <c r="Q2" s="34"/>
      <c r="R2" s="34"/>
      <c r="S2" s="34"/>
      <c r="T2" s="34"/>
      <c r="U2" s="34"/>
      <c r="V2" s="34"/>
      <c r="W2" s="34"/>
      <c r="X2" s="34"/>
      <c r="Y2" s="34"/>
      <c r="Z2" s="34"/>
      <c r="AA2" s="34"/>
      <c r="AB2" s="34"/>
      <c r="AC2" s="34"/>
      <c r="AD2" s="34"/>
      <c r="AE2" s="34"/>
      <c r="AF2" s="34"/>
      <c r="AG2" s="34"/>
      <c r="AH2" s="34"/>
    </row>
    <row r="3" spans="1:34" ht="16.5" thickBot="1" x14ac:dyDescent="0.3">
      <c r="A3">
        <v>10</v>
      </c>
      <c r="B3">
        <v>2014</v>
      </c>
      <c r="C3">
        <v>2</v>
      </c>
      <c r="D3">
        <v>3</v>
      </c>
      <c r="E3">
        <v>11</v>
      </c>
      <c r="F3">
        <v>99</v>
      </c>
      <c r="G3">
        <v>1</v>
      </c>
      <c r="H3">
        <v>1</v>
      </c>
      <c r="I3" s="35"/>
      <c r="J3" s="36"/>
      <c r="K3" s="36"/>
      <c r="L3" s="37"/>
      <c r="M3" s="37"/>
      <c r="N3" s="37"/>
      <c r="O3" s="37"/>
      <c r="P3" s="37"/>
      <c r="Q3" s="37"/>
      <c r="R3" s="37"/>
      <c r="S3" s="37"/>
      <c r="T3" s="36"/>
      <c r="U3" s="37"/>
      <c r="V3" s="37"/>
      <c r="W3" s="37"/>
      <c r="X3" s="37"/>
      <c r="Y3" s="37"/>
      <c r="Z3" s="37"/>
      <c r="AA3" s="37"/>
      <c r="AB3" s="37"/>
      <c r="AC3" s="37"/>
      <c r="AD3" s="37"/>
      <c r="AE3" s="37"/>
      <c r="AF3" s="37"/>
      <c r="AG3" s="37"/>
      <c r="AH3" s="38"/>
    </row>
    <row r="4" spans="1:34" ht="16.5" thickBot="1" x14ac:dyDescent="0.3">
      <c r="A4">
        <v>10</v>
      </c>
      <c r="B4">
        <v>2014</v>
      </c>
      <c r="C4">
        <v>2</v>
      </c>
      <c r="D4">
        <v>3</v>
      </c>
      <c r="E4">
        <v>11</v>
      </c>
      <c r="F4">
        <v>99</v>
      </c>
      <c r="G4">
        <v>1</v>
      </c>
      <c r="H4">
        <v>2</v>
      </c>
      <c r="I4" s="39"/>
      <c r="J4" s="40"/>
      <c r="K4" s="40"/>
      <c r="L4" s="41"/>
      <c r="M4" s="41"/>
      <c r="N4" s="41"/>
      <c r="O4" s="41"/>
      <c r="P4" s="41"/>
      <c r="Q4" s="41"/>
      <c r="R4" s="41"/>
      <c r="S4" s="41"/>
      <c r="T4" s="40"/>
      <c r="U4" s="41"/>
      <c r="V4" s="41"/>
      <c r="W4" s="41"/>
      <c r="X4" s="41"/>
      <c r="Y4" s="41"/>
      <c r="Z4" s="41"/>
      <c r="AA4" s="41"/>
      <c r="AB4" s="41"/>
      <c r="AC4" s="41"/>
      <c r="AD4" s="41"/>
      <c r="AE4" s="41"/>
      <c r="AF4" s="41"/>
      <c r="AG4" s="41"/>
      <c r="AH4" s="42"/>
    </row>
    <row r="5" spans="1:34" ht="16.5" thickBot="1" x14ac:dyDescent="0.3">
      <c r="A5">
        <v>10</v>
      </c>
      <c r="B5">
        <v>2014</v>
      </c>
      <c r="C5">
        <v>2</v>
      </c>
      <c r="D5">
        <v>3</v>
      </c>
      <c r="E5">
        <v>11</v>
      </c>
      <c r="F5">
        <v>99</v>
      </c>
      <c r="G5">
        <v>1</v>
      </c>
      <c r="H5">
        <v>3</v>
      </c>
      <c r="I5" s="39"/>
      <c r="J5" s="40"/>
      <c r="K5" s="40"/>
      <c r="L5" s="41"/>
      <c r="M5" s="41"/>
      <c r="N5" s="41"/>
      <c r="O5" s="41"/>
      <c r="P5" s="41"/>
      <c r="Q5" s="41"/>
      <c r="R5" s="41"/>
      <c r="S5" s="41"/>
      <c r="T5" s="40"/>
      <c r="U5" s="41"/>
      <c r="V5" s="41"/>
      <c r="W5" s="41"/>
      <c r="X5" s="41"/>
      <c r="Y5" s="41"/>
      <c r="Z5" s="41"/>
      <c r="AA5" s="41"/>
      <c r="AB5" s="41"/>
      <c r="AC5" s="41"/>
      <c r="AD5" s="41"/>
      <c r="AE5" s="41"/>
      <c r="AF5" s="41"/>
      <c r="AG5" s="41"/>
      <c r="AH5" s="42"/>
    </row>
    <row r="6" spans="1:34" ht="16.5" thickBot="1" x14ac:dyDescent="0.3">
      <c r="A6">
        <v>10</v>
      </c>
      <c r="B6">
        <v>2014</v>
      </c>
      <c r="C6">
        <v>2</v>
      </c>
      <c r="D6">
        <v>3</v>
      </c>
      <c r="E6">
        <v>11</v>
      </c>
      <c r="F6">
        <v>99</v>
      </c>
      <c r="G6">
        <v>1</v>
      </c>
      <c r="H6">
        <v>4</v>
      </c>
      <c r="I6" s="39"/>
      <c r="J6" s="40"/>
      <c r="K6" s="40"/>
      <c r="L6" s="41"/>
      <c r="M6" s="41"/>
      <c r="N6" s="41"/>
      <c r="O6" s="41"/>
      <c r="P6" s="41"/>
      <c r="Q6" s="41"/>
      <c r="R6" s="41"/>
      <c r="S6" s="41"/>
      <c r="T6" s="40"/>
      <c r="U6" s="41"/>
      <c r="V6" s="41"/>
      <c r="W6" s="41"/>
      <c r="X6" s="41"/>
      <c r="Y6" s="41"/>
      <c r="Z6" s="41"/>
      <c r="AA6" s="41"/>
      <c r="AB6" s="41"/>
      <c r="AC6" s="41"/>
      <c r="AD6" s="41"/>
      <c r="AE6" s="41"/>
      <c r="AF6" s="41"/>
      <c r="AG6" s="41"/>
      <c r="AH6" s="42"/>
    </row>
    <row r="7" spans="1:34" ht="16.5" thickBot="1" x14ac:dyDescent="0.3">
      <c r="A7">
        <v>10</v>
      </c>
      <c r="B7">
        <v>2014</v>
      </c>
      <c r="C7">
        <v>2</v>
      </c>
      <c r="D7">
        <v>3</v>
      </c>
      <c r="E7">
        <v>11</v>
      </c>
      <c r="F7">
        <v>99</v>
      </c>
      <c r="G7">
        <v>1</v>
      </c>
      <c r="H7">
        <v>0</v>
      </c>
      <c r="I7" s="43"/>
      <c r="J7" s="44"/>
      <c r="K7" s="44"/>
      <c r="L7" s="45"/>
      <c r="M7" s="45"/>
      <c r="N7" s="44"/>
      <c r="O7" s="44"/>
      <c r="P7" s="44"/>
      <c r="Q7" s="44"/>
      <c r="R7" s="44"/>
      <c r="S7" s="44"/>
      <c r="T7" s="44"/>
      <c r="U7" s="44"/>
      <c r="V7" s="44"/>
      <c r="W7" s="44"/>
      <c r="X7" s="44"/>
      <c r="Y7" s="44"/>
      <c r="Z7" s="44"/>
      <c r="AA7" s="44"/>
      <c r="AB7" s="44"/>
      <c r="AC7" s="44"/>
      <c r="AD7" s="44"/>
      <c r="AE7" s="44"/>
      <c r="AF7" s="44"/>
      <c r="AG7" s="44"/>
      <c r="AH7" s="46"/>
    </row>
    <row r="8" spans="1:34" ht="16.5" thickBot="1" x14ac:dyDescent="0.3">
      <c r="A8">
        <v>10</v>
      </c>
      <c r="B8">
        <v>2014</v>
      </c>
      <c r="C8">
        <v>2</v>
      </c>
      <c r="D8">
        <v>3</v>
      </c>
      <c r="E8">
        <v>11</v>
      </c>
      <c r="F8">
        <v>99</v>
      </c>
      <c r="G8">
        <v>2</v>
      </c>
      <c r="H8">
        <v>1</v>
      </c>
      <c r="I8" s="35"/>
      <c r="J8" s="36"/>
      <c r="K8" s="36"/>
      <c r="L8" s="37"/>
      <c r="M8" s="37"/>
      <c r="N8" s="37"/>
      <c r="O8" s="37"/>
      <c r="P8" s="37"/>
      <c r="Q8" s="37"/>
      <c r="R8" s="37"/>
      <c r="S8" s="37"/>
      <c r="T8" s="36"/>
      <c r="U8" s="37"/>
      <c r="V8" s="37"/>
      <c r="W8" s="37"/>
      <c r="X8" s="37"/>
      <c r="Y8" s="37"/>
      <c r="Z8" s="37"/>
      <c r="AA8" s="37"/>
      <c r="AB8" s="37"/>
      <c r="AC8" s="37"/>
      <c r="AD8" s="37"/>
      <c r="AE8" s="37"/>
      <c r="AF8" s="37"/>
      <c r="AG8" s="37"/>
      <c r="AH8" s="38"/>
    </row>
    <row r="9" spans="1:34" ht="16.5" thickBot="1" x14ac:dyDescent="0.3">
      <c r="A9">
        <v>10</v>
      </c>
      <c r="B9">
        <v>2014</v>
      </c>
      <c r="C9">
        <v>2</v>
      </c>
      <c r="D9">
        <v>3</v>
      </c>
      <c r="E9">
        <v>11</v>
      </c>
      <c r="F9">
        <v>99</v>
      </c>
      <c r="G9">
        <v>2</v>
      </c>
      <c r="H9">
        <v>2</v>
      </c>
      <c r="I9" s="39"/>
      <c r="J9" s="40"/>
      <c r="K9" s="40"/>
      <c r="L9" s="41"/>
      <c r="M9" s="41"/>
      <c r="N9" s="41"/>
      <c r="O9" s="41"/>
      <c r="P9" s="41"/>
      <c r="Q9" s="41"/>
      <c r="R9" s="41"/>
      <c r="S9" s="41"/>
      <c r="T9" s="40"/>
      <c r="U9" s="41"/>
      <c r="V9" s="41"/>
      <c r="W9" s="41"/>
      <c r="X9" s="41"/>
      <c r="Y9" s="41"/>
      <c r="Z9" s="41"/>
      <c r="AA9" s="41"/>
      <c r="AB9" s="41"/>
      <c r="AC9" s="41"/>
      <c r="AD9" s="41"/>
      <c r="AE9" s="41"/>
      <c r="AF9" s="41"/>
      <c r="AG9" s="41"/>
      <c r="AH9" s="42"/>
    </row>
    <row r="10" spans="1:34" ht="16.5" thickBot="1" x14ac:dyDescent="0.3">
      <c r="A10">
        <v>10</v>
      </c>
      <c r="B10">
        <v>2014</v>
      </c>
      <c r="C10">
        <v>2</v>
      </c>
      <c r="D10">
        <v>3</v>
      </c>
      <c r="E10">
        <v>11</v>
      </c>
      <c r="F10">
        <v>99</v>
      </c>
      <c r="G10">
        <v>2</v>
      </c>
      <c r="H10">
        <v>3</v>
      </c>
      <c r="I10" s="39"/>
      <c r="J10" s="40"/>
      <c r="K10" s="40"/>
      <c r="L10" s="41"/>
      <c r="M10" s="41"/>
      <c r="N10" s="41"/>
      <c r="O10" s="41"/>
      <c r="P10" s="41"/>
      <c r="Q10" s="41"/>
      <c r="R10" s="41"/>
      <c r="S10" s="41"/>
      <c r="T10" s="40"/>
      <c r="U10" s="41"/>
      <c r="V10" s="41"/>
      <c r="W10" s="41"/>
      <c r="X10" s="41"/>
      <c r="Y10" s="41"/>
      <c r="Z10" s="41"/>
      <c r="AA10" s="41"/>
      <c r="AB10" s="41"/>
      <c r="AC10" s="41"/>
      <c r="AD10" s="41"/>
      <c r="AE10" s="41"/>
      <c r="AF10" s="41"/>
      <c r="AG10" s="41"/>
      <c r="AH10" s="42"/>
    </row>
    <row r="11" spans="1:34" ht="16.5" thickBot="1" x14ac:dyDescent="0.3">
      <c r="A11">
        <v>10</v>
      </c>
      <c r="B11">
        <v>2014</v>
      </c>
      <c r="C11">
        <v>2</v>
      </c>
      <c r="D11">
        <v>3</v>
      </c>
      <c r="E11">
        <v>11</v>
      </c>
      <c r="F11">
        <v>99</v>
      </c>
      <c r="G11">
        <v>2</v>
      </c>
      <c r="H11">
        <v>4</v>
      </c>
      <c r="I11" s="39"/>
      <c r="J11" s="40"/>
      <c r="K11" s="40"/>
      <c r="L11" s="41"/>
      <c r="M11" s="41"/>
      <c r="N11" s="41"/>
      <c r="O11" s="41"/>
      <c r="P11" s="41"/>
      <c r="Q11" s="41"/>
      <c r="R11" s="41"/>
      <c r="S11" s="41"/>
      <c r="T11" s="40"/>
      <c r="U11" s="41"/>
      <c r="V11" s="41"/>
      <c r="W11" s="41"/>
      <c r="X11" s="41"/>
      <c r="Y11" s="41"/>
      <c r="Z11" s="41"/>
      <c r="AA11" s="41"/>
      <c r="AB11" s="41"/>
      <c r="AC11" s="41"/>
      <c r="AD11" s="41"/>
      <c r="AE11" s="41"/>
      <c r="AF11" s="41"/>
      <c r="AG11" s="41"/>
      <c r="AH11" s="42"/>
    </row>
    <row r="12" spans="1:34" ht="16.5" thickBot="1" x14ac:dyDescent="0.3">
      <c r="A12">
        <v>10</v>
      </c>
      <c r="B12">
        <v>2014</v>
      </c>
      <c r="C12">
        <v>2</v>
      </c>
      <c r="D12">
        <v>3</v>
      </c>
      <c r="E12">
        <v>11</v>
      </c>
      <c r="F12">
        <v>99</v>
      </c>
      <c r="G12">
        <v>2</v>
      </c>
      <c r="H12">
        <v>0</v>
      </c>
      <c r="I12" s="43"/>
      <c r="J12" s="44"/>
      <c r="K12" s="44"/>
      <c r="L12" s="44"/>
      <c r="M12" s="34"/>
      <c r="N12" s="44"/>
      <c r="O12" s="44"/>
      <c r="P12" s="44"/>
      <c r="Q12" s="44"/>
      <c r="R12" s="44"/>
      <c r="S12" s="44"/>
      <c r="T12" s="44"/>
      <c r="U12" s="44"/>
      <c r="V12" s="44"/>
      <c r="W12" s="44"/>
      <c r="X12" s="44"/>
      <c r="Y12" s="44"/>
      <c r="Z12" s="44"/>
      <c r="AA12" s="44"/>
      <c r="AB12" s="44"/>
      <c r="AC12" s="44"/>
      <c r="AD12" s="44"/>
      <c r="AE12" s="44"/>
      <c r="AF12" s="44"/>
      <c r="AG12" s="44"/>
      <c r="AH12" s="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 Page</vt:lpstr>
      <vt:lpstr>Eligibility &amp; Consent</vt:lpstr>
      <vt:lpstr>HTC_by type</vt:lpstr>
      <vt:lpstr>HTC_alt</vt:lpstr>
      <vt:lpstr>LCM - Facility</vt:lpstr>
      <vt:lpstr>LCM - Community</vt:lpstr>
      <vt:lpstr>HTC - DB layout</vt:lpstr>
      <vt:lpstr>Linkage - DB layout</vt:lpstr>
      <vt:lpstr>HTC_alt!Print_Titles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Porter</dc:creator>
  <cp:lastModifiedBy>Mackellar, Duncan (CDC/CGH/DGHT)</cp:lastModifiedBy>
  <cp:lastPrinted>2015-02-06T14:31:51Z</cp:lastPrinted>
  <dcterms:created xsi:type="dcterms:W3CDTF">2015-01-05T21:28:27Z</dcterms:created>
  <dcterms:modified xsi:type="dcterms:W3CDTF">2018-10-18T14:47:07Z</dcterms:modified>
</cp:coreProperties>
</file>