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<sst xmlns="http://schemas.openxmlformats.org/spreadsheetml/2006/main" count="103" uniqueCount="27">
  <si>
    <t>M141</t>
  </si>
  <si>
    <t>M41</t>
  </si>
  <si>
    <t>Inside Duplication</t>
  </si>
  <si>
    <t>Outside Duplication</t>
  </si>
  <si>
    <t>no SNP</t>
  </si>
  <si>
    <t>SNP</t>
  </si>
  <si>
    <t>Totals</t>
  </si>
  <si>
    <t>CDC606</t>
  </si>
  <si>
    <t>paired ends</t>
  </si>
  <si>
    <t>unpaired</t>
  </si>
  <si>
    <t>Observed</t>
  </si>
  <si>
    <t>Expected</t>
  </si>
  <si>
    <t>Chi-square test (alpha = 0.05)</t>
  </si>
  <si>
    <t>not significant at alpha level</t>
  </si>
  <si>
    <t>p value:</t>
  </si>
  <si>
    <t>3493168..3711694</t>
  </si>
  <si>
    <t>Rv3128c to Rv3326</t>
  </si>
  <si>
    <t>Rv3048c to Rv3427c</t>
  </si>
  <si>
    <t>3408400..3844640</t>
  </si>
  <si>
    <t>Rv3193c to Rv3495c</t>
  </si>
  <si>
    <t>(3561951..3914339)</t>
  </si>
  <si>
    <t>Rv3188 to Rv3644</t>
  </si>
  <si>
    <t>3549789..4082013</t>
  </si>
  <si>
    <t>Rv3128c to Rv3427c</t>
  </si>
  <si>
    <t>3493080..3844681</t>
  </si>
  <si>
    <t>T67 (larger)</t>
  </si>
  <si>
    <t>T67 (smaller)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</si>
</sst>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0" xfId="0" applyNumberFormat="1" applyFont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11.7109375" style="0" bestFit="1" customWidth="1"/>
    <col min="3" max="3" width="17.28125" style="0" bestFit="1" customWidth="1"/>
    <col min="4" max="4" width="18.8515625" style="0" bestFit="1" customWidth="1"/>
    <col min="5" max="5" width="10.57421875" style="0" customWidth="1"/>
    <col min="6" max="6" width="2.7109375" style="0" customWidth="1"/>
    <col min="7" max="7" width="11.421875" style="0" bestFit="1" customWidth="1"/>
    <col min="8" max="8" width="11.7109375" style="0" bestFit="1" customWidth="1"/>
    <col min="9" max="9" width="17.28125" style="0" bestFit="1" customWidth="1"/>
    <col min="10" max="10" width="18.8515625" style="0" bestFit="1" customWidth="1"/>
    <col min="11" max="11" width="11.57421875" style="0" customWidth="1"/>
    <col min="12" max="12" width="2.8515625" style="0" customWidth="1"/>
  </cols>
  <sheetData>
    <row r="1" spans="1:14" ht="15">
      <c r="A1" s="1"/>
      <c r="B1" s="18" t="s">
        <v>10</v>
      </c>
      <c r="C1" s="18"/>
      <c r="D1" s="18"/>
      <c r="E1" s="18"/>
      <c r="F1" s="1"/>
      <c r="H1" s="18" t="s">
        <v>11</v>
      </c>
      <c r="I1" s="18"/>
      <c r="J1" s="18"/>
      <c r="K1" s="18"/>
      <c r="L1" s="1"/>
      <c r="M1" s="1" t="s">
        <v>12</v>
      </c>
      <c r="N1" s="1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1" t="s">
        <v>8</v>
      </c>
      <c r="B3" s="3" t="s">
        <v>1</v>
      </c>
      <c r="C3" s="4" t="s">
        <v>2</v>
      </c>
      <c r="D3" s="5" t="s">
        <v>3</v>
      </c>
      <c r="E3" s="6" t="s">
        <v>6</v>
      </c>
      <c r="F3" s="1"/>
      <c r="G3" s="1" t="s">
        <v>8</v>
      </c>
      <c r="H3" s="3" t="s">
        <v>1</v>
      </c>
      <c r="I3" s="4" t="s">
        <v>2</v>
      </c>
      <c r="J3" s="5" t="s">
        <v>3</v>
      </c>
      <c r="K3" s="6" t="s">
        <v>6</v>
      </c>
      <c r="L3" s="7"/>
      <c r="M3" s="16" t="s">
        <v>14</v>
      </c>
      <c r="N3" s="17">
        <f>CHITEST(C4:D5,I4:J5)</f>
        <v>0.4819907009523371</v>
      </c>
    </row>
    <row r="4" spans="1:14" ht="15">
      <c r="A4" s="1" t="s">
        <v>19</v>
      </c>
      <c r="B4" s="8" t="s">
        <v>5</v>
      </c>
      <c r="C4" s="3">
        <v>107</v>
      </c>
      <c r="D4" s="9">
        <v>1148</v>
      </c>
      <c r="E4" s="6">
        <f>SUM(C4:D4)</f>
        <v>1255</v>
      </c>
      <c r="F4" s="1"/>
      <c r="G4" s="1"/>
      <c r="H4" s="8" t="s">
        <v>5</v>
      </c>
      <c r="I4" s="3">
        <f>((E4*C6)/E6)</f>
        <v>100.24821195902013</v>
      </c>
      <c r="J4" s="9">
        <f>((E4*D6)/E6)</f>
        <v>1154.7517880409798</v>
      </c>
      <c r="K4" s="6">
        <f>SUM(I4:J4)</f>
        <v>1255</v>
      </c>
      <c r="L4" s="7"/>
      <c r="M4" s="17" t="s">
        <v>13</v>
      </c>
      <c r="N4" s="17"/>
    </row>
    <row r="5" spans="1:14" ht="15.75" thickBot="1">
      <c r="A5" s="10" t="s">
        <v>20</v>
      </c>
      <c r="B5" s="11" t="s">
        <v>4</v>
      </c>
      <c r="C5" s="12">
        <v>352282</v>
      </c>
      <c r="D5" s="13">
        <v>4057995</v>
      </c>
      <c r="E5" s="6">
        <f>SUM(C5:D5)</f>
        <v>4410277</v>
      </c>
      <c r="F5" s="1"/>
      <c r="G5" s="1"/>
      <c r="H5" s="11" t="s">
        <v>4</v>
      </c>
      <c r="I5" s="12">
        <f>((E5*C6)/E6)</f>
        <v>352288.751788041</v>
      </c>
      <c r="J5" s="13">
        <f>((E5*D6)/E6)</f>
        <v>4057988.248211959</v>
      </c>
      <c r="K5" s="6">
        <f>SUM(I5:J5)</f>
        <v>4410277</v>
      </c>
      <c r="L5" s="7"/>
      <c r="M5" s="1"/>
      <c r="N5" s="1"/>
    </row>
    <row r="6" spans="1:14" ht="15">
      <c r="A6" s="1"/>
      <c r="B6" s="14" t="s">
        <v>6</v>
      </c>
      <c r="C6" s="14">
        <f>SUM(C4:C5)</f>
        <v>352389</v>
      </c>
      <c r="D6" s="14">
        <f>SUM(D4:D5)</f>
        <v>4059143</v>
      </c>
      <c r="E6" s="15">
        <f>SUM(E4:E5)</f>
        <v>4411532</v>
      </c>
      <c r="F6" s="1"/>
      <c r="G6" s="1"/>
      <c r="H6" s="14" t="s">
        <v>6</v>
      </c>
      <c r="I6" s="14">
        <f>SUM(I4:I5)</f>
        <v>352389</v>
      </c>
      <c r="J6" s="14">
        <f>SUM(J4:J5)</f>
        <v>4059143</v>
      </c>
      <c r="K6" s="15">
        <f>SUM(K4:K5)</f>
        <v>4411532</v>
      </c>
      <c r="L6" s="7"/>
      <c r="M6" s="1"/>
      <c r="N6" s="1"/>
    </row>
    <row r="7" spans="1:14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>
      <c r="A8" s="1" t="s">
        <v>8</v>
      </c>
      <c r="B8" s="3" t="s">
        <v>0</v>
      </c>
      <c r="C8" s="4" t="s">
        <v>2</v>
      </c>
      <c r="D8" s="5" t="s">
        <v>3</v>
      </c>
      <c r="E8" s="6" t="s">
        <v>6</v>
      </c>
      <c r="F8" s="1"/>
      <c r="G8" s="1" t="s">
        <v>8</v>
      </c>
      <c r="H8" s="3" t="s">
        <v>0</v>
      </c>
      <c r="I8" s="4" t="s">
        <v>2</v>
      </c>
      <c r="J8" s="5" t="s">
        <v>3</v>
      </c>
      <c r="K8" s="6" t="s">
        <v>6</v>
      </c>
      <c r="L8" s="7"/>
      <c r="M8" s="16" t="s">
        <v>14</v>
      </c>
      <c r="N8" s="17">
        <f>CHITEST(C9:D10,I9:J10)</f>
        <v>0.1268471462955414</v>
      </c>
    </row>
    <row r="9" spans="1:14" ht="15">
      <c r="A9" s="1" t="s">
        <v>21</v>
      </c>
      <c r="B9" s="8" t="s">
        <v>5</v>
      </c>
      <c r="C9" s="3">
        <v>168</v>
      </c>
      <c r="D9" s="9">
        <v>1079</v>
      </c>
      <c r="E9" s="6">
        <f>SUM(C9:D9)</f>
        <v>1247</v>
      </c>
      <c r="F9" s="1"/>
      <c r="G9" s="1"/>
      <c r="H9" s="8" t="s">
        <v>5</v>
      </c>
      <c r="I9" s="3">
        <f>((E9*C11)/E11)</f>
        <v>150.44310570568229</v>
      </c>
      <c r="J9" s="9">
        <f>((E9*D11)/E11)</f>
        <v>1096.5568942943178</v>
      </c>
      <c r="K9" s="6">
        <f>SUM(I9:J9)</f>
        <v>1247</v>
      </c>
      <c r="L9" s="7"/>
      <c r="M9" s="17" t="s">
        <v>13</v>
      </c>
      <c r="N9" s="17"/>
    </row>
    <row r="10" spans="1:14" ht="15.75" thickBot="1">
      <c r="A10" s="1" t="s">
        <v>22</v>
      </c>
      <c r="B10" s="11" t="s">
        <v>4</v>
      </c>
      <c r="C10" s="12">
        <v>532057</v>
      </c>
      <c r="D10" s="13">
        <v>3878228</v>
      </c>
      <c r="E10" s="6">
        <f>SUM(C10:D10)</f>
        <v>4410285</v>
      </c>
      <c r="F10" s="1"/>
      <c r="G10" s="1"/>
      <c r="H10" s="11" t="s">
        <v>4</v>
      </c>
      <c r="I10" s="12">
        <f>((E10*C11)/E11)</f>
        <v>532074.5568942943</v>
      </c>
      <c r="J10" s="13">
        <f>((E10*D11)/E11)</f>
        <v>3878210.4431057055</v>
      </c>
      <c r="K10" s="6">
        <f>SUM(I10:J10)</f>
        <v>4410285</v>
      </c>
      <c r="L10" s="7"/>
      <c r="M10" s="1"/>
      <c r="N10" s="1"/>
    </row>
    <row r="11" spans="1:14" ht="15">
      <c r="A11" s="1"/>
      <c r="B11" s="14" t="s">
        <v>6</v>
      </c>
      <c r="C11" s="14">
        <f>SUM(C9:C10)</f>
        <v>532225</v>
      </c>
      <c r="D11" s="14">
        <f>SUM(D9:D10)</f>
        <v>3879307</v>
      </c>
      <c r="E11" s="15">
        <f>SUM(E9:E10)</f>
        <v>4411532</v>
      </c>
      <c r="F11" s="1"/>
      <c r="G11" s="1"/>
      <c r="H11" s="14" t="s">
        <v>6</v>
      </c>
      <c r="I11" s="14">
        <f>SUM(I9:I10)</f>
        <v>532225</v>
      </c>
      <c r="J11" s="14">
        <f>SUM(J9:J10)</f>
        <v>3879307</v>
      </c>
      <c r="K11" s="15">
        <f>SUM(K9:K10)</f>
        <v>4411532</v>
      </c>
      <c r="L11" s="7"/>
      <c r="M11" s="1"/>
      <c r="N11" s="1"/>
    </row>
    <row r="12" spans="1:14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>
      <c r="A13" s="1" t="s">
        <v>8</v>
      </c>
      <c r="B13" s="3" t="s">
        <v>7</v>
      </c>
      <c r="C13" s="4" t="s">
        <v>2</v>
      </c>
      <c r="D13" s="5" t="s">
        <v>3</v>
      </c>
      <c r="E13" s="6" t="s">
        <v>6</v>
      </c>
      <c r="F13" s="1"/>
      <c r="G13" s="1" t="s">
        <v>8</v>
      </c>
      <c r="H13" s="3" t="s">
        <v>7</v>
      </c>
      <c r="I13" s="4" t="s">
        <v>2</v>
      </c>
      <c r="J13" s="5" t="s">
        <v>3</v>
      </c>
      <c r="K13" s="6" t="s">
        <v>6</v>
      </c>
      <c r="L13" s="7"/>
      <c r="M13" s="16" t="s">
        <v>14</v>
      </c>
      <c r="N13" s="17">
        <f>CHITEST(C14:D15,I14:J15)</f>
        <v>0.689391004975553</v>
      </c>
    </row>
    <row r="14" spans="1:14" ht="15">
      <c r="A14" s="1" t="s">
        <v>23</v>
      </c>
      <c r="B14" s="8" t="s">
        <v>5</v>
      </c>
      <c r="C14" s="3">
        <v>147</v>
      </c>
      <c r="D14" s="9">
        <v>1640</v>
      </c>
      <c r="E14" s="6">
        <f>SUM(C14:D14)</f>
        <v>1787</v>
      </c>
      <c r="F14" s="1"/>
      <c r="G14" s="1"/>
      <c r="H14" s="8" t="s">
        <v>5</v>
      </c>
      <c r="I14" s="3">
        <f>((E14*C16)/E16)</f>
        <v>142.42507455459918</v>
      </c>
      <c r="J14" s="9">
        <f>((E14*D16)/E16)</f>
        <v>1644.5749254454008</v>
      </c>
      <c r="K14" s="6">
        <f>SUM(I14:J14)</f>
        <v>1787</v>
      </c>
      <c r="L14" s="7"/>
      <c r="M14" s="17" t="s">
        <v>13</v>
      </c>
      <c r="N14" s="17"/>
    </row>
    <row r="15" spans="1:14" ht="15.75" thickBot="1">
      <c r="A15" s="1" t="s">
        <v>24</v>
      </c>
      <c r="B15" s="11" t="s">
        <v>4</v>
      </c>
      <c r="C15" s="12">
        <v>351455</v>
      </c>
      <c r="D15" s="13">
        <v>4058290</v>
      </c>
      <c r="E15" s="6">
        <f>SUM(C15:D15)</f>
        <v>4409745</v>
      </c>
      <c r="F15" s="1"/>
      <c r="G15" s="1"/>
      <c r="H15" s="11" t="s">
        <v>4</v>
      </c>
      <c r="I15" s="12">
        <f>((E15*C16)/E16)</f>
        <v>351459.5749254454</v>
      </c>
      <c r="J15" s="13">
        <f>((E15*D16)/E16)</f>
        <v>4058285.4250745545</v>
      </c>
      <c r="K15" s="6">
        <f>SUM(I15:J15)</f>
        <v>4409745</v>
      </c>
      <c r="L15" s="7"/>
      <c r="M15" s="1"/>
      <c r="N15" s="1"/>
    </row>
    <row r="16" spans="1:14" ht="15">
      <c r="A16" s="1"/>
      <c r="B16" s="14" t="s">
        <v>6</v>
      </c>
      <c r="C16" s="14">
        <f>SUM(C14:C15)</f>
        <v>351602</v>
      </c>
      <c r="D16" s="14">
        <f>SUM(D14:D15)</f>
        <v>4059930</v>
      </c>
      <c r="E16" s="15">
        <f>SUM(E14:E15)</f>
        <v>4411532</v>
      </c>
      <c r="F16" s="1"/>
      <c r="G16" s="1"/>
      <c r="H16" s="14" t="s">
        <v>6</v>
      </c>
      <c r="I16" s="14">
        <f>SUM(I14:I15)</f>
        <v>351602</v>
      </c>
      <c r="J16" s="14">
        <f>SUM(J14:J15)</f>
        <v>4059930</v>
      </c>
      <c r="K16" s="15">
        <f>SUM(K14:K15)</f>
        <v>4411532</v>
      </c>
      <c r="L16" s="7"/>
      <c r="M16" s="1"/>
      <c r="N16" s="1"/>
    </row>
    <row r="17" spans="1:14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>
      <c r="A18" s="1" t="s">
        <v>9</v>
      </c>
      <c r="B18" s="3" t="s">
        <v>26</v>
      </c>
      <c r="C18" s="4" t="s">
        <v>2</v>
      </c>
      <c r="D18" s="5" t="s">
        <v>3</v>
      </c>
      <c r="E18" s="6" t="s">
        <v>6</v>
      </c>
      <c r="F18" s="1"/>
      <c r="G18" s="1" t="s">
        <v>9</v>
      </c>
      <c r="H18" s="3" t="s">
        <v>26</v>
      </c>
      <c r="I18" s="4" t="s">
        <v>2</v>
      </c>
      <c r="J18" s="5" t="s">
        <v>3</v>
      </c>
      <c r="K18" s="6" t="s">
        <v>6</v>
      </c>
      <c r="L18" s="7"/>
      <c r="M18" s="16" t="s">
        <v>14</v>
      </c>
      <c r="N18" s="17">
        <f>CHITEST(C19:D20,I19:J20)</f>
        <v>0.13915051233446543</v>
      </c>
    </row>
    <row r="19" spans="1:14" ht="15">
      <c r="A19" s="1" t="s">
        <v>16</v>
      </c>
      <c r="B19" s="8" t="s">
        <v>5</v>
      </c>
      <c r="C19" s="3">
        <v>54</v>
      </c>
      <c r="D19" s="9">
        <v>1272</v>
      </c>
      <c r="E19" s="6">
        <f>SUM(C19:D19)</f>
        <v>1326</v>
      </c>
      <c r="F19" s="1"/>
      <c r="G19" s="1"/>
      <c r="H19" s="8" t="s">
        <v>5</v>
      </c>
      <c r="I19" s="3">
        <f>((E19*C21)/E21)</f>
        <v>65.68393972887424</v>
      </c>
      <c r="J19" s="9">
        <f>((E19*D21)/E21)</f>
        <v>1260.3160602711257</v>
      </c>
      <c r="K19" s="6">
        <f>SUM(I19:J19)</f>
        <v>1326</v>
      </c>
      <c r="L19" s="7"/>
      <c r="M19" s="17" t="s">
        <v>13</v>
      </c>
      <c r="N19" s="17"/>
    </row>
    <row r="20" spans="1:14" ht="15.75" thickBot="1">
      <c r="A20" s="1" t="s">
        <v>15</v>
      </c>
      <c r="B20" s="11" t="s">
        <v>4</v>
      </c>
      <c r="C20" s="12">
        <v>218473</v>
      </c>
      <c r="D20" s="13">
        <v>4191733</v>
      </c>
      <c r="E20" s="6">
        <f>SUM(C20:D20)</f>
        <v>4410206</v>
      </c>
      <c r="F20" s="1"/>
      <c r="G20" s="1"/>
      <c r="H20" s="11" t="s">
        <v>4</v>
      </c>
      <c r="I20" s="12">
        <f>((E20*C21)/E21)</f>
        <v>218461.3160602711</v>
      </c>
      <c r="J20" s="13">
        <f>((E20*D21)/E21)</f>
        <v>4191744.683939729</v>
      </c>
      <c r="K20" s="6">
        <f>SUM(I20:J20)</f>
        <v>4410206</v>
      </c>
      <c r="L20" s="7"/>
      <c r="M20" s="1"/>
      <c r="N20" s="1"/>
    </row>
    <row r="21" spans="1:14" ht="15">
      <c r="A21" s="1"/>
      <c r="B21" s="14" t="s">
        <v>6</v>
      </c>
      <c r="C21" s="14">
        <f>SUM(C19:C20)</f>
        <v>218527</v>
      </c>
      <c r="D21" s="14">
        <f>SUM(D19:D20)</f>
        <v>4193005</v>
      </c>
      <c r="E21" s="15">
        <f>SUM(E19:E20)</f>
        <v>4411532</v>
      </c>
      <c r="F21" s="1"/>
      <c r="G21" s="1"/>
      <c r="H21" s="14" t="s">
        <v>6</v>
      </c>
      <c r="I21" s="14">
        <f>SUM(I19:I20)</f>
        <v>218527</v>
      </c>
      <c r="J21" s="14">
        <f>SUM(J19:J20)</f>
        <v>4193005</v>
      </c>
      <c r="K21" s="15">
        <f>SUM(K19:K20)</f>
        <v>4411532</v>
      </c>
      <c r="L21" s="7"/>
      <c r="M21" s="1"/>
      <c r="N21" s="1"/>
    </row>
    <row r="22" spans="1:14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thickBot="1">
      <c r="A23" s="1" t="s">
        <v>9</v>
      </c>
      <c r="B23" s="3" t="s">
        <v>25</v>
      </c>
      <c r="C23" s="4" t="s">
        <v>2</v>
      </c>
      <c r="D23" s="5" t="s">
        <v>3</v>
      </c>
      <c r="E23" s="6" t="s">
        <v>6</v>
      </c>
      <c r="F23" s="1"/>
      <c r="G23" s="1" t="s">
        <v>9</v>
      </c>
      <c r="H23" s="3" t="s">
        <v>25</v>
      </c>
      <c r="I23" s="4" t="s">
        <v>2</v>
      </c>
      <c r="J23" s="5" t="s">
        <v>3</v>
      </c>
      <c r="K23" s="6" t="s">
        <v>6</v>
      </c>
      <c r="L23" s="7"/>
      <c r="M23" s="16" t="s">
        <v>14</v>
      </c>
      <c r="N23" s="17">
        <f>CHITEST(C24:D25,I24:J25)</f>
        <v>0.22719088559316497</v>
      </c>
    </row>
    <row r="24" spans="1:14" ht="15">
      <c r="A24" s="1" t="s">
        <v>17</v>
      </c>
      <c r="B24" s="8" t="s">
        <v>5</v>
      </c>
      <c r="C24" s="3">
        <v>118</v>
      </c>
      <c r="D24" s="9">
        <v>1208</v>
      </c>
      <c r="E24" s="6">
        <f>SUM(C24:D24)</f>
        <v>1326</v>
      </c>
      <c r="F24" s="1"/>
      <c r="G24" s="1"/>
      <c r="H24" s="8" t="s">
        <v>5</v>
      </c>
      <c r="I24" s="3">
        <f>((E24*C26)/E26)</f>
        <v>131.12501416741395</v>
      </c>
      <c r="J24" s="9">
        <f>((E24*D26)/E26)</f>
        <v>1194.8749858325862</v>
      </c>
      <c r="K24" s="6">
        <f>SUM(I24:J24)</f>
        <v>1326</v>
      </c>
      <c r="L24" s="7"/>
      <c r="M24" s="17" t="s">
        <v>13</v>
      </c>
      <c r="N24" s="17"/>
    </row>
    <row r="25" spans="1:14" ht="15.75" thickBot="1">
      <c r="A25" s="1" t="s">
        <v>18</v>
      </c>
      <c r="B25" s="11" t="s">
        <v>4</v>
      </c>
      <c r="C25" s="12">
        <v>436128</v>
      </c>
      <c r="D25" s="13">
        <v>3974078</v>
      </c>
      <c r="E25" s="6">
        <f>SUM(C25:D25)</f>
        <v>4410206</v>
      </c>
      <c r="F25" s="1"/>
      <c r="G25" s="1"/>
      <c r="H25" s="11" t="s">
        <v>4</v>
      </c>
      <c r="I25" s="12">
        <f>((E25*C26)/E26)</f>
        <v>436114.8749858326</v>
      </c>
      <c r="J25" s="13">
        <f>((E25*D26)/E26)</f>
        <v>3974091.1250141673</v>
      </c>
      <c r="K25" s="6">
        <f>SUM(I25:J25)</f>
        <v>4410206</v>
      </c>
      <c r="L25" s="7"/>
      <c r="M25" s="1"/>
      <c r="N25" s="1"/>
    </row>
    <row r="26" spans="1:14" ht="15">
      <c r="A26" s="1"/>
      <c r="B26" s="14" t="s">
        <v>6</v>
      </c>
      <c r="C26" s="14">
        <f>SUM(C24:C25)</f>
        <v>436246</v>
      </c>
      <c r="D26" s="14">
        <f>SUM(D24:D25)</f>
        <v>3975286</v>
      </c>
      <c r="E26" s="15">
        <f>SUM(E24:E25)</f>
        <v>4411532</v>
      </c>
      <c r="F26" s="1"/>
      <c r="G26" s="1"/>
      <c r="H26" s="14" t="s">
        <v>6</v>
      </c>
      <c r="I26" s="14">
        <f>SUM(I24:I25)</f>
        <v>436246</v>
      </c>
      <c r="J26" s="14">
        <f>SUM(J24:J25)</f>
        <v>3975286</v>
      </c>
      <c r="K26" s="15">
        <f>SUM(K24:K25)</f>
        <v>4411532</v>
      </c>
      <c r="L26" s="7"/>
      <c r="M26" s="1"/>
      <c r="N26" s="1"/>
    </row>
    <row r="31" ht="15">
      <c r="D31" s="1"/>
    </row>
    <row r="32" ht="15">
      <c r="D32" s="2"/>
    </row>
  </sheetData>
  <sheetProtection/>
  <mergeCells count="2">
    <mergeCell ref="B1:E1"/>
    <mergeCell ref="H1:K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Weiner</dc:creator>
  <cp:keywords/>
  <dc:description/>
  <cp:lastModifiedBy>Brian Weiner</cp:lastModifiedBy>
  <dcterms:created xsi:type="dcterms:W3CDTF">2011-04-11T21:09:19Z</dcterms:created>
  <dcterms:modified xsi:type="dcterms:W3CDTF">2011-11-02T22:10:36Z</dcterms:modified>
  <cp:category/>
  <cp:version/>
  <cp:contentType/>
  <cp:contentStatus/>
</cp:coreProperties>
</file>