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8475" activeTab="1"/>
  </bookViews>
  <sheets>
    <sheet name="Data Extraction" sheetId="1" r:id="rId1"/>
    <sheet name="Data Overview" sheetId="2" r:id="rId2"/>
    <sheet name="Sheet3" sheetId="3" r:id="rId3"/>
  </sheets>
  <definedNames/>
  <calcPr fullCalcOnLoad="1"/>
</workbook>
</file>

<file path=xl/sharedStrings.xml><?xml version="1.0" encoding="utf-8"?>
<sst xmlns="http://schemas.openxmlformats.org/spreadsheetml/2006/main" count="1246" uniqueCount="804">
  <si>
    <t xml:space="preserve">Study </t>
  </si>
  <si>
    <t xml:space="preserve">Location </t>
  </si>
  <si>
    <t xml:space="preserve">Laboratory level </t>
  </si>
  <si>
    <t>Degree of manufacturer involvement</t>
  </si>
  <si>
    <t>Reference standard</t>
  </si>
  <si>
    <t>Population</t>
  </si>
  <si>
    <r>
      <t>Range of CD4</t>
    </r>
    <r>
      <rPr>
        <b/>
        <vertAlign val="superscript"/>
        <sz val="8"/>
        <color indexed="8"/>
        <rFont val="Calibri"/>
        <family val="2"/>
      </rPr>
      <t>#</t>
    </r>
  </si>
  <si>
    <t>or</t>
  </si>
  <si>
    <t>Subgroup</t>
  </si>
  <si>
    <t>No. of samples (n)</t>
  </si>
  <si>
    <t>Bias (cells/µl)*</t>
  </si>
  <si>
    <r>
      <t>LOA</t>
    </r>
    <r>
      <rPr>
        <b/>
        <vertAlign val="superscript"/>
        <sz val="8"/>
        <color indexed="8"/>
        <rFont val="Calibri"/>
        <family val="2"/>
      </rPr>
      <t>‡</t>
    </r>
    <r>
      <rPr>
        <b/>
        <sz val="8"/>
        <color indexed="8"/>
        <rFont val="Calibri"/>
        <family val="2"/>
      </rPr>
      <t xml:space="preserve"> (cells/µl)</t>
    </r>
  </si>
  <si>
    <t>Maximum observed difference†</t>
  </si>
  <si>
    <t>(cells/µl)</t>
  </si>
  <si>
    <t>Misclassification up (CD4 cut off, cells/µl)</t>
  </si>
  <si>
    <t>Misclassification down (CD4 cut off, cells/µl)</t>
  </si>
  <si>
    <t>No. of replicates per donor, no. of donors</t>
  </si>
  <si>
    <t>CD4 count  of replicate sample</t>
  </si>
  <si>
    <t>%CV index, ref</t>
  </si>
  <si>
    <t xml:space="preserve">Balakrishnan 2004 </t>
  </si>
  <si>
    <t>Chennai, India</t>
  </si>
  <si>
    <t>Charitable foundation clinical/research lab</t>
  </si>
  <si>
    <t>One author affiliated to manufacturer</t>
  </si>
  <si>
    <t>FACSCount</t>
  </si>
  <si>
    <t>HIV pos</t>
  </si>
  <si>
    <t>≈0-1150, mean 350.1 +/- 265.3</t>
  </si>
  <si>
    <t xml:space="preserve"> -132 to +152 </t>
  </si>
  <si>
    <t>+230, -250</t>
  </si>
  <si>
    <t xml:space="preserve">&lt;500 </t>
  </si>
  <si>
    <t>≈ 96</t>
  </si>
  <si>
    <r>
      <t>(?+)</t>
    </r>
    <r>
      <rPr>
        <sz val="8"/>
        <color indexed="8"/>
        <rFont val="Calibri"/>
        <family val="2"/>
      </rPr>
      <t>8</t>
    </r>
  </si>
  <si>
    <t>+120, -170</t>
  </si>
  <si>
    <t xml:space="preserve">&gt;500 </t>
  </si>
  <si>
    <t>≈26</t>
  </si>
  <si>
    <r>
      <t>(?+)</t>
    </r>
    <r>
      <rPr>
        <sz val="8"/>
        <color indexed="8"/>
        <rFont val="Calibri"/>
        <family val="2"/>
      </rPr>
      <t>15</t>
    </r>
  </si>
  <si>
    <t>Carella 1995</t>
  </si>
  <si>
    <t>USA</t>
  </si>
  <si>
    <r>
      <t>Teaching hospital / research lab</t>
    </r>
    <r>
      <rPr>
        <sz val="8"/>
        <color indexed="10"/>
        <rFont val="Calibri"/>
        <family val="2"/>
      </rPr>
      <t>?</t>
    </r>
  </si>
  <si>
    <t>None stated</t>
  </si>
  <si>
    <t xml:space="preserve">DP flow </t>
  </si>
  <si>
    <t xml:space="preserve">HIV pos and neg </t>
  </si>
  <si>
    <t>≈0-1800, mean 534 +/- 509</t>
  </si>
  <si>
    <t xml:space="preserve">Landay 1993 </t>
  </si>
  <si>
    <t>USA and Uganda</t>
  </si>
  <si>
    <t>University research hospitals</t>
  </si>
  <si>
    <t>2 authors affiliated to manufacturer</t>
  </si>
  <si>
    <t>HIV pos and neg</t>
  </si>
  <si>
    <t>≈0-1600, 639 +/- 539</t>
  </si>
  <si>
    <t>?</t>
  </si>
  <si>
    <t>10.8%, 2.5%</t>
  </si>
  <si>
    <t>3.5%, 2.5%</t>
  </si>
  <si>
    <t xml:space="preserve">Gernow 1995 </t>
  </si>
  <si>
    <t>Denmark</t>
  </si>
  <si>
    <t>DP flow</t>
  </si>
  <si>
    <t xml:space="preserve">HIV pos  </t>
  </si>
  <si>
    <t xml:space="preserve">≈  20-1000, 358 +/- 276 </t>
  </si>
  <si>
    <t>Ivory Coast</t>
  </si>
  <si>
    <t xml:space="preserve">HIV pos </t>
  </si>
  <si>
    <t xml:space="preserve">≈10-2000, 540 +/- 407 </t>
  </si>
  <si>
    <r>
      <t>? 2, 19</t>
    </r>
    <r>
      <rPr>
        <sz val="8"/>
        <color indexed="8"/>
        <rFont val="Calibri"/>
        <family val="2"/>
      </rPr>
      <t xml:space="preserve"> (7 HIV pos, 12 neg)</t>
    </r>
  </si>
  <si>
    <t>Not stated</t>
  </si>
  <si>
    <t>57.7%, 6.0%</t>
  </si>
  <si>
    <t>Both sites</t>
  </si>
  <si>
    <t>Not clear</t>
  </si>
  <si>
    <t>Cytospheres donated by manufacturer</t>
  </si>
  <si>
    <t>≈10-5000</t>
  </si>
  <si>
    <t>(64 HIV pos, 59 neg)</t>
  </si>
  <si>
    <t>Didier 2001</t>
  </si>
  <si>
    <t>TruCount SP flow</t>
  </si>
  <si>
    <t>Karcher 2006</t>
  </si>
  <si>
    <t>Uganda</t>
  </si>
  <si>
    <t>Local lab, field conditions</t>
  </si>
  <si>
    <t>≈0-1200, median 332</t>
  </si>
  <si>
    <t>131, from 102 donors</t>
  </si>
  <si>
    <t xml:space="preserve">-1.4, </t>
  </si>
  <si>
    <r>
      <t>(+28</t>
    </r>
    <r>
      <rPr>
        <vertAlign val="superscript"/>
        <sz val="8"/>
        <color indexed="8"/>
        <rFont val="Calibri"/>
        <family val="2"/>
      </rPr>
      <t>M</t>
    </r>
    <r>
      <rPr>
        <sz val="8"/>
        <color indexed="8"/>
        <rFont val="Calibri"/>
        <family val="2"/>
      </rPr>
      <t xml:space="preserve">) </t>
    </r>
  </si>
  <si>
    <t xml:space="preserve"> -372  to +369</t>
  </si>
  <si>
    <t>+425, -450</t>
  </si>
  <si>
    <t>0-500</t>
  </si>
  <si>
    <t>-192 to +315</t>
  </si>
  <si>
    <t>+400, -192</t>
  </si>
  <si>
    <t>&lt;200</t>
  </si>
  <si>
    <r>
      <t>+50.5</t>
    </r>
    <r>
      <rPr>
        <vertAlign val="superscript"/>
        <sz val="8"/>
        <color indexed="8"/>
        <rFont val="Calibri"/>
        <family val="2"/>
      </rPr>
      <t>M</t>
    </r>
  </si>
  <si>
    <t>+125, -125</t>
  </si>
  <si>
    <t>201-350</t>
  </si>
  <si>
    <r>
      <t>+59.5</t>
    </r>
    <r>
      <rPr>
        <vertAlign val="superscript"/>
        <sz val="8"/>
        <color indexed="8"/>
        <rFont val="Calibri"/>
        <family val="2"/>
      </rPr>
      <t>M</t>
    </r>
  </si>
  <si>
    <t>351-500</t>
  </si>
  <si>
    <r>
      <t>+21.5</t>
    </r>
    <r>
      <rPr>
        <vertAlign val="superscript"/>
        <sz val="8"/>
        <color indexed="8"/>
        <rFont val="Calibri"/>
        <family val="2"/>
      </rPr>
      <t>M</t>
    </r>
  </si>
  <si>
    <t>+220,--190</t>
  </si>
  <si>
    <t>501-750</t>
  </si>
  <si>
    <r>
      <t xml:space="preserve"> -69</t>
    </r>
    <r>
      <rPr>
        <vertAlign val="superscript"/>
        <sz val="8"/>
        <color indexed="8"/>
        <rFont val="Calibri"/>
        <family val="2"/>
      </rPr>
      <t>M</t>
    </r>
  </si>
  <si>
    <t>&gt;750</t>
  </si>
  <si>
    <r>
      <t xml:space="preserve"> -250</t>
    </r>
    <r>
      <rPr>
        <vertAlign val="superscript"/>
        <sz val="8"/>
        <color indexed="8"/>
        <rFont val="Calibri"/>
        <family val="2"/>
      </rPr>
      <t>M</t>
    </r>
  </si>
  <si>
    <t>Lutwama 2008</t>
  </si>
  <si>
    <t>University laboratory</t>
  </si>
  <si>
    <t>FACSCount or FACSCalibur</t>
  </si>
  <si>
    <t>0-900, 242 +/- 136</t>
  </si>
  <si>
    <t>1444 (≈497 donors)</t>
  </si>
  <si>
    <t xml:space="preserve"> -225.8 to +112.2</t>
  </si>
  <si>
    <t xml:space="preserve"> +240, -580</t>
  </si>
  <si>
    <t>&lt;350</t>
  </si>
  <si>
    <t xml:space="preserve"> -164.9 to +94.6</t>
  </si>
  <si>
    <t>+400,-580</t>
  </si>
  <si>
    <r>
      <t>15</t>
    </r>
    <r>
      <rPr>
        <vertAlign val="superscript"/>
        <sz val="8"/>
        <color indexed="8"/>
        <rFont val="Calibri"/>
        <family val="2"/>
      </rPr>
      <t>M</t>
    </r>
  </si>
  <si>
    <t>+200,-230</t>
  </si>
  <si>
    <t>200-350</t>
  </si>
  <si>
    <r>
      <t>71</t>
    </r>
    <r>
      <rPr>
        <vertAlign val="superscript"/>
        <sz val="8"/>
        <color indexed="8"/>
        <rFont val="Calibri"/>
        <family val="2"/>
      </rPr>
      <t>M</t>
    </r>
  </si>
  <si>
    <t>350-500</t>
  </si>
  <si>
    <r>
      <t>111</t>
    </r>
    <r>
      <rPr>
        <vertAlign val="superscript"/>
        <sz val="8"/>
        <color indexed="8"/>
        <rFont val="Calibri"/>
        <family val="2"/>
      </rPr>
      <t>M</t>
    </r>
  </si>
  <si>
    <t>+240,-440</t>
  </si>
  <si>
    <t>&gt;500</t>
  </si>
  <si>
    <r>
      <t>210</t>
    </r>
    <r>
      <rPr>
        <vertAlign val="superscript"/>
        <sz val="8"/>
        <color indexed="8"/>
        <rFont val="Calibri"/>
        <family val="2"/>
      </rPr>
      <t>M</t>
    </r>
  </si>
  <si>
    <t>Teaching hospital laboratory</t>
  </si>
  <si>
    <t>Diabouga 2003</t>
  </si>
  <si>
    <t>&gt;1000</t>
  </si>
  <si>
    <t>Imade 2005</t>
  </si>
  <si>
    <t>Nigeria</t>
  </si>
  <si>
    <t>10,1</t>
  </si>
  <si>
    <t>Idigbe 2006</t>
  </si>
  <si>
    <t>Research laboratory</t>
  </si>
  <si>
    <t>≈10-1600</t>
  </si>
  <si>
    <t>97 (46 HIV pos, 51 neg)</t>
  </si>
  <si>
    <t>≈0-900, 239 +/- 140</t>
  </si>
  <si>
    <t>-158.4 to +140.9</t>
  </si>
  <si>
    <t>+400, -500</t>
  </si>
  <si>
    <t>-126 to +125.2</t>
  </si>
  <si>
    <t>+400,-270</t>
  </si>
  <si>
    <r>
      <t>1</t>
    </r>
    <r>
      <rPr>
        <vertAlign val="superscript"/>
        <sz val="8"/>
        <color indexed="8"/>
        <rFont val="Calibri"/>
        <family val="2"/>
      </rPr>
      <t>M</t>
    </r>
  </si>
  <si>
    <t>+340, -200</t>
  </si>
  <si>
    <r>
      <t>16</t>
    </r>
    <r>
      <rPr>
        <vertAlign val="superscript"/>
        <sz val="8"/>
        <color indexed="8"/>
        <rFont val="Calibri"/>
        <family val="2"/>
      </rPr>
      <t>M</t>
    </r>
  </si>
  <si>
    <r>
      <t>24</t>
    </r>
    <r>
      <rPr>
        <vertAlign val="superscript"/>
        <sz val="8"/>
        <color indexed="8"/>
        <rFont val="Calibri"/>
        <family val="2"/>
      </rPr>
      <t>M</t>
    </r>
  </si>
  <si>
    <t>+410,--310</t>
  </si>
  <si>
    <r>
      <t>90</t>
    </r>
    <r>
      <rPr>
        <vertAlign val="superscript"/>
        <sz val="8"/>
        <color indexed="8"/>
        <rFont val="Calibri"/>
        <family val="2"/>
      </rPr>
      <t>M</t>
    </r>
  </si>
  <si>
    <t>Balakrishnan 2006</t>
  </si>
  <si>
    <t>≈10-1050, 303 +/- 230</t>
  </si>
  <si>
    <t>-44 to +96</t>
  </si>
  <si>
    <t>+125, -44</t>
  </si>
  <si>
    <t>-22 to +43</t>
  </si>
  <si>
    <t>+55,-20</t>
  </si>
  <si>
    <t>-33 to +67</t>
  </si>
  <si>
    <t>+70,-44</t>
  </si>
  <si>
    <t>-38 to +110</t>
  </si>
  <si>
    <t>-28 to +148</t>
  </si>
  <si>
    <t>-27 to +53</t>
  </si>
  <si>
    <t>&gt;350</t>
  </si>
  <si>
    <t>+37 to +131</t>
  </si>
  <si>
    <t>Kandathil 2005</t>
  </si>
  <si>
    <t>Spacek 2006</t>
  </si>
  <si>
    <t xml:space="preserve">United States </t>
  </si>
  <si>
    <t>≈0-1800, 697 +/- 438</t>
  </si>
  <si>
    <t>-163.3 to +143.3</t>
  </si>
  <si>
    <t>+212.3, -294.1</t>
  </si>
  <si>
    <t>&lt;500</t>
  </si>
  <si>
    <t>-62.4 to +61.8</t>
  </si>
  <si>
    <t>+70,-130</t>
  </si>
  <si>
    <t>University laboraotory</t>
  </si>
  <si>
    <t>≈0-1900, 335 +/- 331</t>
  </si>
  <si>
    <t>-187.6 to +196.8</t>
  </si>
  <si>
    <t>+479.9, -438.5</t>
  </si>
  <si>
    <t>Thakar 2006</t>
  </si>
  <si>
    <t>Pattanapanyasat 2007</t>
  </si>
  <si>
    <t>Bangkok, Thailand</t>
  </si>
  <si>
    <t>Teaching hospital laboratory and ministry of public health-cdc lab</t>
  </si>
  <si>
    <t>Manufacturer of reference test listed in sponsors</t>
  </si>
  <si>
    <t xml:space="preserve">TruCount SP flow </t>
  </si>
  <si>
    <t>≈0-1250</t>
  </si>
  <si>
    <t>-117.9 to +144.1</t>
  </si>
  <si>
    <t>+250, -300</t>
  </si>
  <si>
    <t>Within-run</t>
  </si>
  <si>
    <t>?10,?1</t>
  </si>
  <si>
    <t>Streck CD-Check Plus CD4 Low</t>
  </si>
  <si>
    <t xml:space="preserve">&lt;5% </t>
  </si>
  <si>
    <t>≤200</t>
  </si>
  <si>
    <t>-27.5 to +45.3</t>
  </si>
  <si>
    <t>+55, -50</t>
  </si>
  <si>
    <t>Between-run</t>
  </si>
  <si>
    <t>?2,?5</t>
  </si>
  <si>
    <t>&lt;8%</t>
  </si>
  <si>
    <t>&gt;200</t>
  </si>
  <si>
    <t>-149.4 to +184.1</t>
  </si>
  <si>
    <t>≈0-1200</t>
  </si>
  <si>
    <t>-101.8 to +168.3</t>
  </si>
  <si>
    <t>+300, -270</t>
  </si>
  <si>
    <t>-20.6 to +53.1</t>
  </si>
  <si>
    <t>+65, -20</t>
  </si>
  <si>
    <t>-122.6 to +212.3</t>
  </si>
  <si>
    <t>Pattanapanyasat 2008</t>
  </si>
  <si>
    <t xml:space="preserve">Thailand </t>
  </si>
  <si>
    <t>1-1201, 313.50 +/- 260.06</t>
  </si>
  <si>
    <t>-125.3 to +137.9</t>
  </si>
  <si>
    <t>+200, -300</t>
  </si>
  <si>
    <t>5,10 (fresh)</t>
  </si>
  <si>
    <t>and 3,5 (CDCheckPlus CD4 Low)</t>
  </si>
  <si>
    <t xml:space="preserve">5.6%,3.7% (TruCount), 2.9% (FACSCount) </t>
  </si>
  <si>
    <t>-23.1 to 47.6</t>
  </si>
  <si>
    <t>+55, -28</t>
  </si>
  <si>
    <t>3,5 (stabilised)</t>
  </si>
  <si>
    <t>9.0%, 6.6% (TruCount), 5.8% (FACSCount)</t>
  </si>
  <si>
    <t>1-1137, 295.73 +/- 246.08</t>
  </si>
  <si>
    <t>-107.4 to +155.5</t>
  </si>
  <si>
    <t>+225, -260</t>
  </si>
  <si>
    <t>-20.1 to 57.0</t>
  </si>
  <si>
    <t>+65, -18</t>
  </si>
  <si>
    <t>CyFlow Counter CD4/SCC no-lyse no-wash</t>
  </si>
  <si>
    <t>≈0-1050, median 288</t>
  </si>
  <si>
    <t>128 from 121 donors</t>
  </si>
  <si>
    <r>
      <t>(+68</t>
    </r>
    <r>
      <rPr>
        <vertAlign val="superscript"/>
        <sz val="7.5"/>
        <color indexed="8"/>
        <rFont val="Calibri"/>
        <family val="2"/>
      </rPr>
      <t>M</t>
    </r>
    <r>
      <rPr>
        <sz val="7.5"/>
        <color indexed="8"/>
        <rFont val="Calibri"/>
        <family val="2"/>
      </rPr>
      <t>)</t>
    </r>
  </si>
  <si>
    <t>-217 to +402</t>
  </si>
  <si>
    <t>+500, -230</t>
  </si>
  <si>
    <t>-149 to +355</t>
  </si>
  <si>
    <t>+500, -210</t>
  </si>
  <si>
    <r>
      <t>+70</t>
    </r>
    <r>
      <rPr>
        <vertAlign val="superscript"/>
        <sz val="7.5"/>
        <color indexed="8"/>
        <rFont val="Calibri"/>
        <family val="2"/>
      </rPr>
      <t>M</t>
    </r>
  </si>
  <si>
    <t>+250,-40</t>
  </si>
  <si>
    <r>
      <t>+100</t>
    </r>
    <r>
      <rPr>
        <vertAlign val="superscript"/>
        <sz val="7.5"/>
        <color indexed="8"/>
        <rFont val="Calibri"/>
        <family val="2"/>
      </rPr>
      <t>M</t>
    </r>
  </si>
  <si>
    <t>+450, -200</t>
  </si>
  <si>
    <r>
      <t>+92</t>
    </r>
    <r>
      <rPr>
        <vertAlign val="superscript"/>
        <sz val="7.5"/>
        <color indexed="8"/>
        <rFont val="Calibri"/>
        <family val="2"/>
      </rPr>
      <t>M</t>
    </r>
  </si>
  <si>
    <t>+380,-75</t>
  </si>
  <si>
    <r>
      <t>+32.5</t>
    </r>
    <r>
      <rPr>
        <vertAlign val="superscript"/>
        <sz val="7.5"/>
        <color indexed="8"/>
        <rFont val="Calibri"/>
        <family val="2"/>
      </rPr>
      <t>M</t>
    </r>
  </si>
  <si>
    <r>
      <t>+178</t>
    </r>
    <r>
      <rPr>
        <vertAlign val="superscript"/>
        <sz val="7.5"/>
        <color indexed="8"/>
        <rFont val="Calibri"/>
        <family val="2"/>
      </rPr>
      <t>M</t>
    </r>
  </si>
  <si>
    <t>Zijenah 2006</t>
  </si>
  <si>
    <t>Zimbabwe</t>
  </si>
  <si>
    <t>University  laboratories</t>
  </si>
  <si>
    <t xml:space="preserve">CyFlow SL </t>
  </si>
  <si>
    <t>0-1200, median 371, IQR 240-513</t>
  </si>
  <si>
    <t>-40 to +42</t>
  </si>
  <si>
    <t>+55,-60</t>
  </si>
  <si>
    <t xml:space="preserve">0-250 </t>
  </si>
  <si>
    <t>-21 to 27</t>
  </si>
  <si>
    <t>+30,-23</t>
  </si>
  <si>
    <t xml:space="preserve">251-500 </t>
  </si>
  <si>
    <t>-38 to 40</t>
  </si>
  <si>
    <t>+35,-50</t>
  </si>
  <si>
    <t>501-1200</t>
  </si>
  <si>
    <t>-55 to 55</t>
  </si>
  <si>
    <t>Fryland 2006</t>
  </si>
  <si>
    <t>Cassens 2004</t>
  </si>
  <si>
    <t>Pattanapanyasat 2005</t>
  </si>
  <si>
    <t>TruCount SP</t>
  </si>
  <si>
    <t>CyFlow Green</t>
  </si>
  <si>
    <t>(single parameter CD4)</t>
  </si>
  <si>
    <t>≈0-1550, 360.5 +/- SD 309.1</t>
  </si>
  <si>
    <t>-225.7 to +87.5</t>
  </si>
  <si>
    <t>+180, -400</t>
  </si>
  <si>
    <t>CD-Check Plus CD4 Low</t>
  </si>
  <si>
    <t>&lt;250</t>
  </si>
  <si>
    <t>-71.1 to  +27.5</t>
  </si>
  <si>
    <t>+20, -120</t>
  </si>
  <si>
    <t>15,1</t>
  </si>
  <si>
    <t>- 57.9 to +23.3</t>
  </si>
  <si>
    <t>+20,-70</t>
  </si>
  <si>
    <t>CyFlow Green (single parameter CD4)</t>
  </si>
  <si>
    <t>≈0-1400, 331.4 +/- SD 291.7</t>
  </si>
  <si>
    <t>-165.1 to +85.1</t>
  </si>
  <si>
    <t>+300, -350</t>
  </si>
  <si>
    <t>-42.9 to 28.4</t>
  </si>
  <si>
    <t>+36, -84</t>
  </si>
  <si>
    <t xml:space="preserve">-37.6 to  +25.9 </t>
  </si>
  <si>
    <t>+40, -80</t>
  </si>
  <si>
    <t>Manasa 2007</t>
  </si>
  <si>
    <t>Dieye 2005</t>
  </si>
  <si>
    <t>Lynen 2006</t>
  </si>
  <si>
    <t>Thailand</t>
  </si>
  <si>
    <t>CyFlow green</t>
  </si>
  <si>
    <t>-117.2 to 62.1</t>
  </si>
  <si>
    <t>+175, -230</t>
  </si>
  <si>
    <t>6.7%, 3.7% (TruCount), 2.9% (FACSCount)</t>
  </si>
  <si>
    <t>-28.9 to 18.1</t>
  </si>
  <si>
    <t>+12, -35</t>
  </si>
  <si>
    <t>9.2%, 6.6% (TC), 5.8% (FACSCount)</t>
  </si>
  <si>
    <t>-81.9 to 62.3</t>
  </si>
  <si>
    <t>+180, -140</t>
  </si>
  <si>
    <t>-21.7 to 23.2</t>
  </si>
  <si>
    <t>+18, -28</t>
  </si>
  <si>
    <t>Strauss 1996</t>
  </si>
  <si>
    <t>Lopez 1999</t>
  </si>
  <si>
    <t>Inter-laboratory:</t>
  </si>
  <si>
    <t>Johnson 1995</t>
  </si>
  <si>
    <t>Nicholson 1994</t>
  </si>
  <si>
    <t>SP FC using TruCount beads</t>
  </si>
  <si>
    <t>Schnizlein-Bick 2000</t>
  </si>
  <si>
    <t>5 NIAID certified FC laboratories</t>
  </si>
  <si>
    <t>Some authors affiliated to manufacturer</t>
  </si>
  <si>
    <t>≈one third in each stratum: &lt;200, 200-550, &gt;500</t>
  </si>
  <si>
    <t>60 common samples shipped to 5 sites, n=411</t>
  </si>
  <si>
    <r>
      <t>+7</t>
    </r>
    <r>
      <rPr>
        <vertAlign val="superscript"/>
        <sz val="8"/>
        <color indexed="8"/>
        <rFont val="Calibri"/>
        <family val="2"/>
      </rPr>
      <t>M</t>
    </r>
  </si>
  <si>
    <t>5,60</t>
  </si>
  <si>
    <t>Median 315</t>
  </si>
  <si>
    <t>9%,16%</t>
  </si>
  <si>
    <r>
      <t>+2</t>
    </r>
    <r>
      <rPr>
        <vertAlign val="superscript"/>
        <sz val="8"/>
        <color indexed="8"/>
        <rFont val="Calibri"/>
        <family val="2"/>
      </rPr>
      <t>M</t>
    </r>
  </si>
  <si>
    <t>5,21</t>
  </si>
  <si>
    <t>Median 130</t>
  </si>
  <si>
    <t>11%, 28%</t>
  </si>
  <si>
    <t>200-500</t>
  </si>
  <si>
    <r>
      <t>+17</t>
    </r>
    <r>
      <rPr>
        <vertAlign val="superscript"/>
        <sz val="8"/>
        <color indexed="8"/>
        <rFont val="Calibri"/>
        <family val="2"/>
      </rPr>
      <t>M</t>
    </r>
  </si>
  <si>
    <t>5,24</t>
  </si>
  <si>
    <t>Median 336</t>
  </si>
  <si>
    <t>8%,15%</t>
  </si>
  <si>
    <r>
      <t>+12</t>
    </r>
    <r>
      <rPr>
        <vertAlign val="superscript"/>
        <sz val="8"/>
        <color indexed="8"/>
        <rFont val="Calibri"/>
        <family val="2"/>
      </rPr>
      <t>M</t>
    </r>
  </si>
  <si>
    <t>5,15</t>
  </si>
  <si>
    <t>Median 714</t>
  </si>
  <si>
    <t>9%,10%</t>
  </si>
  <si>
    <t>Half &lt;200, half ≥200</t>
  </si>
  <si>
    <r>
      <t xml:space="preserve">14 local donors at each of 5 sites, 8 replicates of each sample tested by index and ref test </t>
    </r>
    <r>
      <rPr>
        <sz val="8"/>
        <color indexed="10"/>
        <rFont val="Calibri"/>
        <family val="2"/>
      </rPr>
      <t>(n=560?)</t>
    </r>
  </si>
  <si>
    <r>
      <t>+10</t>
    </r>
    <r>
      <rPr>
        <vertAlign val="superscript"/>
        <sz val="8"/>
        <color indexed="8"/>
        <rFont val="Calibri"/>
        <family val="2"/>
      </rPr>
      <t>M</t>
    </r>
  </si>
  <si>
    <t>Intra-laboratory:</t>
  </si>
  <si>
    <t>8,70</t>
  </si>
  <si>
    <t>7%,7%</t>
  </si>
  <si>
    <t>n=280?</t>
  </si>
  <si>
    <t>8,35</t>
  </si>
  <si>
    <t>8%,11%</t>
  </si>
  <si>
    <t>≥200</t>
  </si>
  <si>
    <t>6%,6%</t>
  </si>
  <si>
    <t>Nicholson 1997</t>
  </si>
  <si>
    <t>Higgins 2007</t>
  </si>
  <si>
    <t>Jeganathan 2008</t>
  </si>
  <si>
    <t>SP FC using Flow-Count fluorospheres</t>
  </si>
  <si>
    <t>Reimann 2000</t>
  </si>
  <si>
    <t>5 clinical FC laboratories</t>
  </si>
  <si>
    <t>Partially funded by manufacturer</t>
  </si>
  <si>
    <t>Two colour + flow count</t>
  </si>
  <si>
    <t>Local specimens:</t>
  </si>
  <si>
    <t>≈40% &lt;200, 60%&gt;200</t>
  </si>
  <si>
    <t>≥14 from each of 5 sites=71</t>
  </si>
  <si>
    <t>Within-laboratory precision:</t>
  </si>
  <si>
    <t>8,71</t>
  </si>
  <si>
    <t>All (see range)</t>
  </si>
  <si>
    <t>5.6,5.8</t>
  </si>
  <si>
    <t>7.4,8.9</t>
  </si>
  <si>
    <t>5.2,5.1</t>
  </si>
  <si>
    <t>Central specimens: ≈37% &lt;200, 50% 200-500, 13% &gt;500</t>
  </si>
  <si>
    <t>Median differences of between  -47 and +7 seen across different laboratories</t>
  </si>
  <si>
    <t>Between-laboratory precision:</t>
  </si>
  <si>
    <t>5,67</t>
  </si>
  <si>
    <t>10.8,18.2</t>
  </si>
  <si>
    <t>12.0,19.5</t>
  </si>
  <si>
    <t>9.4,16.7</t>
  </si>
  <si>
    <t>12.1,18.8</t>
  </si>
  <si>
    <t>tetraONE system</t>
  </si>
  <si>
    <t>4.8,5.8</t>
  </si>
  <si>
    <t>4.6,8.9</t>
  </si>
  <si>
    <t>4.9,5.1</t>
  </si>
  <si>
    <t>Central specimens: ≈35% &lt;200, 48% 200-500, 17% &gt;500</t>
  </si>
  <si>
    <t>Median differences of between  -36 and +19 seen across different laboratories</t>
  </si>
  <si>
    <t>5,71</t>
  </si>
  <si>
    <t>9.6,18.2</t>
  </si>
  <si>
    <t>9.6,19.5</t>
  </si>
  <si>
    <t>10.8,16.6</t>
  </si>
  <si>
    <t>9.5,19.8</t>
  </si>
  <si>
    <t>SP FC using Perfect Count beads</t>
  </si>
  <si>
    <t>Storie 2004</t>
  </si>
  <si>
    <t>UK</t>
  </si>
  <si>
    <r>
      <t>Teaching hospital laboratory</t>
    </r>
    <r>
      <rPr>
        <sz val="8"/>
        <color indexed="10"/>
        <rFont val="Calibri"/>
        <family val="2"/>
      </rPr>
      <t>?</t>
    </r>
  </si>
  <si>
    <t>21-3163</t>
  </si>
  <si>
    <t>-67 to 121</t>
  </si>
  <si>
    <t>0-200</t>
  </si>
  <si>
    <t>-13 to 31</t>
  </si>
  <si>
    <t>201-500</t>
  </si>
  <si>
    <t>-34 to 78</t>
  </si>
  <si>
    <t>501-1000</t>
  </si>
  <si>
    <t>-23 to 97</t>
  </si>
  <si>
    <t>-139 to 233</t>
  </si>
  <si>
    <t>SP FC using flow rate calibration</t>
  </si>
  <si>
    <t>Storie 2003</t>
  </si>
  <si>
    <t>SP flow with TruCount beads</t>
  </si>
  <si>
    <t>≈0-3000</t>
  </si>
  <si>
    <t>-123 to +108</t>
  </si>
  <si>
    <t>-230,+160</t>
  </si>
  <si>
    <t>-29 to +28</t>
  </si>
  <si>
    <t>-30, +30</t>
  </si>
  <si>
    <t>-62 to +48</t>
  </si>
  <si>
    <t>-100, +50</t>
  </si>
  <si>
    <t>-90 to +82</t>
  </si>
  <si>
    <t>-120,+105</t>
  </si>
  <si>
    <t>-260 to +216</t>
  </si>
  <si>
    <t xml:space="preserve">  </t>
  </si>
  <si>
    <t>DP PLG</t>
  </si>
  <si>
    <t>-154 to +99</t>
  </si>
  <si>
    <t>-330, +140</t>
  </si>
  <si>
    <t>-32 to +22</t>
  </si>
  <si>
    <t>-50,+20</t>
  </si>
  <si>
    <t>-60 to +25</t>
  </si>
  <si>
    <t>-80,+20</t>
  </si>
  <si>
    <t>-125 to +68</t>
  </si>
  <si>
    <t>-160,+75</t>
  </si>
  <si>
    <t>-320 to +173</t>
  </si>
  <si>
    <t>-330,+140</t>
  </si>
  <si>
    <t>Glencross, 2001</t>
  </si>
  <si>
    <t>Sippy-Chatrani, 2008</t>
  </si>
  <si>
    <t>Briggs 2007</t>
  </si>
  <si>
    <t>Srithanaviboonchai 2008</t>
  </si>
  <si>
    <t>HIV positive</t>
  </si>
  <si>
    <t>Where HIV positive data can be extracted, this alone has been included.  When this is not possible, combined HIVpos/neg data included.</t>
  </si>
  <si>
    <r>
      <t>*</t>
    </r>
    <r>
      <rPr>
        <b/>
        <sz val="8"/>
        <color indexed="8"/>
        <rFont val="Calibri"/>
        <family val="2"/>
      </rPr>
      <t xml:space="preserve"> </t>
    </r>
    <r>
      <rPr>
        <sz val="8"/>
        <color indexed="8"/>
        <rFont val="Calibri"/>
        <family val="2"/>
      </rPr>
      <t>mean difference unless stated otherwise,</t>
    </r>
    <r>
      <rPr>
        <b/>
        <sz val="8"/>
        <color indexed="8"/>
        <rFont val="Calibri"/>
        <family val="2"/>
      </rPr>
      <t xml:space="preserve"> </t>
    </r>
    <r>
      <rPr>
        <sz val="8"/>
        <color indexed="8"/>
        <rFont val="Calibri"/>
        <family val="2"/>
      </rPr>
      <t xml:space="preserve">+ indicates index test gave a higher result, - indicates index test gave a lower result.  M=median difference (where no + or – symbol is given, the figure represents the median </t>
    </r>
    <r>
      <rPr>
        <i/>
        <sz val="8"/>
        <color indexed="8"/>
        <rFont val="Calibri"/>
        <family val="2"/>
      </rPr>
      <t xml:space="preserve">absolute </t>
    </r>
    <r>
      <rPr>
        <sz val="8"/>
        <color indexed="8"/>
        <rFont val="Calibri"/>
        <family val="2"/>
      </rPr>
      <t xml:space="preserve">difference). </t>
    </r>
  </si>
  <si>
    <t>#Range of CD4 (read from plot, therefore approximate), mean, SD (all as measured by reference test, unless only BA plot available for estimating range, in which case as measured by mean of two tests) (cells/µl)</t>
  </si>
  <si>
    <t>†read from plot, therefore approximate</t>
  </si>
  <si>
    <t>‡Limits of agreement</t>
  </si>
  <si>
    <t>Bias reported?</t>
  </si>
  <si>
    <t>Misclass</t>
  </si>
  <si>
    <t>Bias of subgroup</t>
  </si>
  <si>
    <t>Denny 2008</t>
  </si>
  <si>
    <t>Pattanapanyasat, 2005</t>
  </si>
  <si>
    <t>BA</t>
  </si>
  <si>
    <t>Within-lab precision stabilised blood</t>
  </si>
  <si>
    <t>Within-lab precision whole blood (absolute CD4 count)</t>
  </si>
  <si>
    <t>Higgins reported %CV for CD4% rather than absolute CD4</t>
  </si>
  <si>
    <t>Pattanapanyasat 2005 'Evaluation of a new..'</t>
  </si>
  <si>
    <t>=repeat appearances of same study (ie study evaluates more than one technology)</t>
  </si>
  <si>
    <t>* this Kandatil misclass data discovered late - added 12.07.2011</t>
  </si>
  <si>
    <t>Mtapuri-Zinyowera 2010</t>
  </si>
  <si>
    <t>Jani 2011</t>
  </si>
  <si>
    <t>Mozambique</t>
  </si>
  <si>
    <t>Primary healthcare clinics</t>
  </si>
  <si>
    <t>-52.8</t>
  </si>
  <si>
    <t>SP flow on FACSCalibur</t>
  </si>
  <si>
    <t>-250.9 to +145.2</t>
  </si>
  <si>
    <t>19-1450</t>
  </si>
  <si>
    <t>10.7%, 7.5%</t>
  </si>
  <si>
    <t>-24.4</t>
  </si>
  <si>
    <t>-127.9 to +79.2</t>
  </si>
  <si>
    <t>-107.9</t>
  </si>
  <si>
    <t>-386.7 to +170.9</t>
  </si>
  <si>
    <t>no plot</t>
  </si>
  <si>
    <t>5.2% (200)</t>
  </si>
  <si>
    <t>14.8% (350)</t>
  </si>
  <si>
    <t>(Also looked at pima venous vs ref, pima venous vs pima capillary)</t>
  </si>
  <si>
    <t>-620, +100</t>
  </si>
  <si>
    <t>2.2% (350)</t>
  </si>
  <si>
    <t>0% (200)</t>
  </si>
  <si>
    <t>Mean 373.6 (index), mean 427.7 (ref)</t>
  </si>
  <si>
    <t>Sukapirom 2011</t>
  </si>
  <si>
    <t>-54.2</t>
  </si>
  <si>
    <t>DP FC (FACSCan)</t>
  </si>
  <si>
    <t xml:space="preserve">FACSCount </t>
  </si>
  <si>
    <t>-44.0</t>
  </si>
  <si>
    <t>-179.7 to +91.6</t>
  </si>
  <si>
    <t>Pima (venous blood in EDTA)</t>
  </si>
  <si>
    <t>0-350</t>
  </si>
  <si>
    <t>-190.9 to +82.5</t>
  </si>
  <si>
    <t>(Also looked at % similarity)</t>
  </si>
  <si>
    <t>-16.6</t>
  </si>
  <si>
    <t>-88.4 to +55.3</t>
  </si>
  <si>
    <t>-18.0</t>
  </si>
  <si>
    <t>-89.4 to +53.4</t>
  </si>
  <si>
    <t>-70.7</t>
  </si>
  <si>
    <t>-216.5 to +75.0</t>
  </si>
  <si>
    <t>-55.5</t>
  </si>
  <si>
    <t>-206.0 to +95.1</t>
  </si>
  <si>
    <t>8-2036 (mean 490 +/- SD 297)</t>
  </si>
  <si>
    <t>4-2041 (mean 500 +/- SD 298)</t>
  </si>
  <si>
    <t>2,62</t>
  </si>
  <si>
    <t>Within lab precision: 2,203 (total, unclear how many &lt;200)</t>
  </si>
  <si>
    <t>Pima (results with capillary blood extracted here; study also looked at venous blood)</t>
  </si>
  <si>
    <t xml:space="preserve">Within lab precision:
2,103 (index: capillary blood collected into EDTA then pipetted into 2 PIMA cartridges); 2,140 (ref) </t>
  </si>
  <si>
    <t>Renault 2010</t>
  </si>
  <si>
    <t>Bangkok Thailand</t>
  </si>
  <si>
    <t>Burkina Faso</t>
  </si>
  <si>
    <t>Guava Easy CD4</t>
  </si>
  <si>
    <t>6.1% (350)</t>
  </si>
  <si>
    <t>9.4% (350)</t>
  </si>
  <si>
    <t>Community laboratory</t>
  </si>
  <si>
    <t>+45.5</t>
  </si>
  <si>
    <t>+25.1</t>
  </si>
  <si>
    <t>-45.3</t>
  </si>
  <si>
    <t>Bergeron 2010</t>
  </si>
  <si>
    <t>FACSCalibur</t>
  </si>
  <si>
    <t>0-1100</t>
  </si>
  <si>
    <t>+350, -320</t>
  </si>
  <si>
    <t>Sitoe 2011</t>
  </si>
  <si>
    <t>Maputo City, Mozambique</t>
  </si>
  <si>
    <t>FACSCalibur usng capillary blood</t>
  </si>
  <si>
    <t>FACSCalibur using venous blood</t>
  </si>
  <si>
    <t>FACSCount using capillary blood</t>
  </si>
  <si>
    <t>FACSCount using venous blood</t>
  </si>
  <si>
    <t>+18.4</t>
  </si>
  <si>
    <t>-60.2 to +96.9</t>
  </si>
  <si>
    <t>Also reportd % bias</t>
  </si>
  <si>
    <t>+18.2</t>
  </si>
  <si>
    <t>-48.6 to +85.1</t>
  </si>
  <si>
    <t>+18.5</t>
  </si>
  <si>
    <t>-80.7 to +117.6</t>
  </si>
  <si>
    <t>501-999</t>
  </si>
  <si>
    <t>+19</t>
  </si>
  <si>
    <t>-69.7 to +107.7</t>
  </si>
  <si>
    <t xml:space="preserve"> </t>
  </si>
  <si>
    <t>-0.7</t>
  </si>
  <si>
    <t>+4.3</t>
  </si>
  <si>
    <t>-61.7 to +70.3</t>
  </si>
  <si>
    <t>+9.9</t>
  </si>
  <si>
    <t>-34.2 to +54.1</t>
  </si>
  <si>
    <t>-5.5</t>
  </si>
  <si>
    <t>-83.9 to +72.8</t>
  </si>
  <si>
    <t>-7.3</t>
  </si>
  <si>
    <t>-128.4 to +113.7</t>
  </si>
  <si>
    <t>Range 21-782.  25th to 75th percentile: 205.0-391.5.</t>
  </si>
  <si>
    <t xml:space="preserve">Range not stated. 25th to 75th percentile: 218.5-412.5 </t>
  </si>
  <si>
    <t>+6.7</t>
  </si>
  <si>
    <t>-158.6 to +171.9</t>
  </si>
  <si>
    <t>HIV positive adults</t>
  </si>
  <si>
    <t>HIV positive adults and children</t>
  </si>
  <si>
    <t>-13.1</t>
  </si>
  <si>
    <t>-9.1</t>
  </si>
  <si>
    <t>+69.2</t>
  </si>
  <si>
    <t>&gt;=1000</t>
  </si>
  <si>
    <t>These data are for 'bias between the two instruments', unclear which way the bias lies (ie which instrument used as index or ref)</t>
  </si>
  <si>
    <t>3,9</t>
  </si>
  <si>
    <t>5.5% (index), 7.4% (ref)</t>
  </si>
  <si>
    <t>3.6% (index), 3.9% (ref)</t>
  </si>
  <si>
    <t>21 to 3073</t>
  </si>
  <si>
    <t>total</t>
  </si>
  <si>
    <t>Coulter Cytospheres</t>
  </si>
  <si>
    <t>Dynal Dynabeads</t>
  </si>
  <si>
    <t>Partec Cyflow</t>
  </si>
  <si>
    <t>Bergeron 2012</t>
  </si>
  <si>
    <t>Overall</t>
  </si>
  <si>
    <t>National Laboratory</t>
  </si>
  <si>
    <t>Single Platform Flow cytometry</t>
  </si>
  <si>
    <t>PointCare NOW CD4 System</t>
  </si>
  <si>
    <t>HIV pos and HIV neg</t>
  </si>
  <si>
    <t>325*</t>
  </si>
  <si>
    <t>4-1613</t>
  </si>
  <si>
    <t>(+) 153</t>
  </si>
  <si>
    <t>221*</t>
  </si>
  <si>
    <t>53%, 350: 39%, 200</t>
  </si>
  <si>
    <t>94%, 350: 94%, 200</t>
  </si>
  <si>
    <r>
      <t>&lt;</t>
    </r>
    <r>
      <rPr>
        <sz val="8"/>
        <color indexed="8"/>
        <rFont val="Calibri"/>
        <family val="2"/>
      </rPr>
      <t>350</t>
    </r>
  </si>
  <si>
    <t>220*</t>
  </si>
  <si>
    <t>4-350</t>
  </si>
  <si>
    <t>(+) 180</t>
  </si>
  <si>
    <t>204*</t>
  </si>
  <si>
    <t>517*</t>
  </si>
  <si>
    <t>351-1613</t>
  </si>
  <si>
    <t>(+) 120</t>
  </si>
  <si>
    <t>236*</t>
  </si>
  <si>
    <t>A. Mozambique</t>
  </si>
  <si>
    <t>FACSCalibur with TruCount beads</t>
  </si>
  <si>
    <t>252*</t>
  </si>
  <si>
    <t>9-1291</t>
  </si>
  <si>
    <t>(+) 237</t>
  </si>
  <si>
    <t>(-)402.2-769.2</t>
  </si>
  <si>
    <t>49%, 350: 32%, 200</t>
  </si>
  <si>
    <t>80%, 350: 85%, 200</t>
  </si>
  <si>
    <t>intra-run variability + inter-run variability</t>
  </si>
  <si>
    <t>194*</t>
  </si>
  <si>
    <t>9-350</t>
  </si>
  <si>
    <t>(+) 226</t>
  </si>
  <si>
    <t>459*</t>
  </si>
  <si>
    <t>353-1291</t>
  </si>
  <si>
    <t>(+) 81</t>
  </si>
  <si>
    <t>373*</t>
  </si>
  <si>
    <t>B.Belgium</t>
  </si>
  <si>
    <t>317*</t>
  </si>
  <si>
    <t>4-918</t>
  </si>
  <si>
    <t>(+) 212</t>
  </si>
  <si>
    <t>(-)160.3-584.0</t>
  </si>
  <si>
    <t>38%, 350: 26%, 200</t>
  </si>
  <si>
    <t>96%, 350: 96%, 200</t>
  </si>
  <si>
    <t>intra-run variability</t>
  </si>
  <si>
    <t>227*</t>
  </si>
  <si>
    <t>(+)220</t>
  </si>
  <si>
    <t>146*</t>
  </si>
  <si>
    <t>529*</t>
  </si>
  <si>
    <t>356-918</t>
  </si>
  <si>
    <t>(+) 200</t>
  </si>
  <si>
    <t>241*</t>
  </si>
  <si>
    <t>C.Canada</t>
  </si>
  <si>
    <t>FACSCalibur with FlowCount beads</t>
  </si>
  <si>
    <t>430*</t>
  </si>
  <si>
    <t>22-1272</t>
  </si>
  <si>
    <t>(+) 150</t>
  </si>
  <si>
    <t>(-)175.4-474.7</t>
  </si>
  <si>
    <t>50%, 350: 44%, 2200</t>
  </si>
  <si>
    <t>100%, 350: 98%, 200</t>
  </si>
  <si>
    <t>inter-run variability</t>
  </si>
  <si>
    <t>250*</t>
  </si>
  <si>
    <t>22-345</t>
  </si>
  <si>
    <t>(+) 181</t>
  </si>
  <si>
    <t>163*</t>
  </si>
  <si>
    <t>506*</t>
  </si>
  <si>
    <t>350-1272</t>
  </si>
  <si>
    <t>(+) 141</t>
  </si>
  <si>
    <t>167*</t>
  </si>
  <si>
    <t>D. USA</t>
  </si>
  <si>
    <t>HIV negative</t>
  </si>
  <si>
    <t>541*</t>
  </si>
  <si>
    <t>109-1613</t>
  </si>
  <si>
    <t>(-) 11</t>
  </si>
  <si>
    <t>(-)161.9-157.2</t>
  </si>
  <si>
    <t>100%, 350: 100%, 200</t>
  </si>
  <si>
    <t>97%, 350: 94%, 200</t>
  </si>
  <si>
    <t>295*</t>
  </si>
  <si>
    <t>109-342</t>
  </si>
  <si>
    <t>(-) 47</t>
  </si>
  <si>
    <t>61*</t>
  </si>
  <si>
    <t>762*</t>
  </si>
  <si>
    <t>359-1613</t>
  </si>
  <si>
    <t>(+) 11</t>
  </si>
  <si>
    <t>91*</t>
  </si>
  <si>
    <t>E. South Africa</t>
  </si>
  <si>
    <t>Epics-XL with FlowCount beads</t>
  </si>
  <si>
    <t>unknown HIV status</t>
  </si>
  <si>
    <t>301*</t>
  </si>
  <si>
    <t>29-1332</t>
  </si>
  <si>
    <t>(+) 126</t>
  </si>
  <si>
    <t>(-)144.0-395.8</t>
  </si>
  <si>
    <t>36%, 350: 50%, 200</t>
  </si>
  <si>
    <t>94%, 350: 100%, 200</t>
  </si>
  <si>
    <t>29-350</t>
  </si>
  <si>
    <t>(+) 124</t>
  </si>
  <si>
    <t>115*</t>
  </si>
  <si>
    <t>469*</t>
  </si>
  <si>
    <t>356-1332</t>
  </si>
  <si>
    <t>(+) 128</t>
  </si>
  <si>
    <t>166*</t>
  </si>
  <si>
    <t>Dieye 2011</t>
  </si>
  <si>
    <t>Senegal</t>
  </si>
  <si>
    <t>Reference laboratory</t>
  </si>
  <si>
    <t>Auto 40 system with Easy MoAb CD4 reagents</t>
  </si>
  <si>
    <t>HIV positive and HIV negative</t>
  </si>
  <si>
    <t>170 (129 HIV +/ 41 HIV -)</t>
  </si>
  <si>
    <t>241-776</t>
  </si>
  <si>
    <t>(-) 4.3</t>
  </si>
  <si>
    <t>(-)119.8, +111.2</t>
  </si>
  <si>
    <t>49 paired samples on Auto40</t>
  </si>
  <si>
    <t>median: 352</t>
  </si>
  <si>
    <t>Repeatability or intra-assay</t>
  </si>
  <si>
    <t>83*</t>
  </si>
  <si>
    <t>38-137</t>
  </si>
  <si>
    <t>(-) 12.1</t>
  </si>
  <si>
    <t>(-) 62.1, +37.9</t>
  </si>
  <si>
    <t>49 paired samples on FACSCount</t>
  </si>
  <si>
    <t>median: 362</t>
  </si>
  <si>
    <t>303*</t>
  </si>
  <si>
    <t>260-140</t>
  </si>
  <si>
    <t>(-) 7.4</t>
  </si>
  <si>
    <t>(-) 90.6, +75.9</t>
  </si>
  <si>
    <t>10 replicates of 3 blood samples</t>
  </si>
  <si>
    <t>Cell counts: 23, 363, 572</t>
  </si>
  <si>
    <t>7.1%, 1.1%, 2.4%</t>
  </si>
  <si>
    <t>Intra-laboratory variation on FACSCount (inter-assay)_</t>
  </si>
  <si>
    <t>841*</t>
  </si>
  <si>
    <t>678-1099</t>
  </si>
  <si>
    <t>(-)153.1, +157.3</t>
  </si>
  <si>
    <t>Cell Counts: 25, 355, and 557</t>
  </si>
  <si>
    <t>13.3%, 1.7%, 2.0%</t>
  </si>
  <si>
    <t>Intra-laboratory variation on Auto40 (inter-assay)</t>
  </si>
  <si>
    <t>Herbert 2013</t>
  </si>
  <si>
    <t>Hospital Laboratory</t>
  </si>
  <si>
    <t>One author associated with Alere, Alere provided test cartridges and machines</t>
  </si>
  <si>
    <t>Beckman Coulter FC 500</t>
  </si>
  <si>
    <t>PIMA</t>
  </si>
  <si>
    <t>HIV positive, newly diagnosed and follow-up patients</t>
  </si>
  <si>
    <t xml:space="preserve">Total </t>
  </si>
  <si>
    <t>283 (only 254 paired results after lead-in period)</t>
  </si>
  <si>
    <t>450*</t>
  </si>
  <si>
    <t>10-1290</t>
  </si>
  <si>
    <t>93.3%, 200 (n=30): PPV 75.7% (n=37)</t>
  </si>
  <si>
    <t>96.0%, 200 (n=224): NPV 99.1 (n=217)</t>
  </si>
  <si>
    <t>Newly Diagnosed</t>
  </si>
  <si>
    <t>435*</t>
  </si>
  <si>
    <t>60-1200</t>
  </si>
  <si>
    <t>94.8%, 350 (n=96): PPV 82.7 (n=110)</t>
  </si>
  <si>
    <t>88.0%, 350 (n=158): NPV 96.5% (n=144)</t>
  </si>
  <si>
    <t>Chronic Infection</t>
  </si>
  <si>
    <t>445*</t>
  </si>
  <si>
    <t>98.6%, 500 (n=142): PPV 80.9% (n=173)</t>
  </si>
  <si>
    <t>70.5%, 500 (n=112): NPV 97.5% (n=81)</t>
  </si>
  <si>
    <t>Logan 2013</t>
  </si>
  <si>
    <t>One author associated with Mbio,</t>
  </si>
  <si>
    <t>Mbio  SnapCount System</t>
  </si>
  <si>
    <t>Venous blood, all</t>
  </si>
  <si>
    <t>19-1215</t>
  </si>
  <si>
    <t>(-) 10</t>
  </si>
  <si>
    <t>(-)132, +112</t>
  </si>
  <si>
    <t>2.1% (n=2), 350</t>
  </si>
  <si>
    <t>3.2% (n=3), 350</t>
  </si>
  <si>
    <t>3 replicates, n= 85: intra-assay, venous blood</t>
  </si>
  <si>
    <t>venous blood &lt;500</t>
  </si>
  <si>
    <t>(+)2</t>
  </si>
  <si>
    <t>(-)92, +96</t>
  </si>
  <si>
    <t>3 replicates, n=33: intra-assay, venous blood</t>
  </si>
  <si>
    <t>capillary blood, all</t>
  </si>
  <si>
    <t>(-)4</t>
  </si>
  <si>
    <t>(-)195, +186</t>
  </si>
  <si>
    <t>3.8% (n=2)</t>
  </si>
  <si>
    <t>3 replicates, n=30, intra-assay, capillary blood</t>
  </si>
  <si>
    <t>capillary, &lt;500</t>
  </si>
  <si>
    <t>(-)85, +126</t>
  </si>
  <si>
    <t>Manabe 2012</t>
  </si>
  <si>
    <t>Tertiary hostital laboratory</t>
  </si>
  <si>
    <t>Study funded by Alere</t>
  </si>
  <si>
    <t>BD FACSCalibur with TruCount beads</t>
  </si>
  <si>
    <t>HIV +</t>
  </si>
  <si>
    <t>396*</t>
  </si>
  <si>
    <t>18-1500</t>
  </si>
  <si>
    <t>Venous Blood, Overall</t>
  </si>
  <si>
    <t>(-)68.5</t>
  </si>
  <si>
    <t>(-)79.6, (-)57.4</t>
  </si>
  <si>
    <t>94.3%, &lt;250</t>
  </si>
  <si>
    <t>85.4%, &lt;250</t>
  </si>
  <si>
    <t>0-250</t>
  </si>
  <si>
    <t>2.5, 24.7</t>
  </si>
  <si>
    <t>98.2%, &lt;300</t>
  </si>
  <si>
    <t>75.3%, &lt;300</t>
  </si>
  <si>
    <t>250-500</t>
  </si>
  <si>
    <t>(-)54.6</t>
  </si>
  <si>
    <t>(-)64.5, (-)44.7</t>
  </si>
  <si>
    <t>(-)121.7</t>
  </si>
  <si>
    <t>(-)147.9, (-)95.4</t>
  </si>
  <si>
    <t>Capillary Blood, Overall</t>
  </si>
  <si>
    <t>(-)66.3</t>
  </si>
  <si>
    <t>(-)83.4, (-)49.2</t>
  </si>
  <si>
    <t>96.3%, &lt;250</t>
  </si>
  <si>
    <t>86.6%, &lt;250</t>
  </si>
  <si>
    <t>(-)10.8</t>
  </si>
  <si>
    <t>(-)-27.3, +5.6</t>
  </si>
  <si>
    <t>93.2%, &lt;300</t>
  </si>
  <si>
    <t>79.5%, &lt;300</t>
  </si>
  <si>
    <t>(-)47.3</t>
  </si>
  <si>
    <t>(-)62.2, (-)32.5</t>
  </si>
  <si>
    <t>(-)120.6</t>
  </si>
  <si>
    <t>(-)162.8, (-)78.4</t>
  </si>
  <si>
    <t>Venous vs. Capillary</t>
  </si>
  <si>
    <t>(-)3.8</t>
  </si>
  <si>
    <t>(-)17.75, 10.25</t>
  </si>
  <si>
    <t>Mbopi-Keou (A) 2012</t>
  </si>
  <si>
    <t>Cameroon</t>
  </si>
  <si>
    <t>National Health Laboratory</t>
  </si>
  <si>
    <t>PanLeucogating Auto40 Flow Cytometer</t>
  </si>
  <si>
    <t>HIV positive and negative</t>
  </si>
  <si>
    <t>234 (adults + children)</t>
  </si>
  <si>
    <t>(-)15 (from figure)</t>
  </si>
  <si>
    <t>(-)275, 250 (from figure)</t>
  </si>
  <si>
    <t>~450</t>
  </si>
  <si>
    <t>87%, 200c/ul</t>
  </si>
  <si>
    <t>98%, 200 c/ul</t>
  </si>
  <si>
    <t>146 adults</t>
  </si>
  <si>
    <t>658 (SD 440)</t>
  </si>
  <si>
    <t>(-)195.7, +202.9</t>
  </si>
  <si>
    <t>92%, 350c/ul</t>
  </si>
  <si>
    <t>98%, 350c/ul</t>
  </si>
  <si>
    <t>88 children</t>
  </si>
  <si>
    <t>1569 (SD 933)</t>
  </si>
  <si>
    <t>(-) 318.5, 359.5</t>
  </si>
  <si>
    <t>82%, 750 c/ul</t>
  </si>
  <si>
    <t>98%, 750c/ul</t>
  </si>
  <si>
    <t>17 (adults + children)</t>
  </si>
  <si>
    <t>85 (62)</t>
  </si>
  <si>
    <t>(-)66.8, 104.4</t>
  </si>
  <si>
    <t>n=3</t>
  </si>
  <si>
    <t>103, &lt;200</t>
  </si>
  <si>
    <t>8.7%, intrarun assay</t>
  </si>
  <si>
    <t>34 (adults + children)</t>
  </si>
  <si>
    <t>283 (46)</t>
  </si>
  <si>
    <t>(-)75.6, 103.6</t>
  </si>
  <si>
    <t>415, 200-350</t>
  </si>
  <si>
    <t>4.0%, intrarun assay</t>
  </si>
  <si>
    <t>183 (adults + children)</t>
  </si>
  <si>
    <t>1219 (773)</t>
  </si>
  <si>
    <t>(-)289.3, 305.5</t>
  </si>
  <si>
    <t>921, &gt;750</t>
  </si>
  <si>
    <t>3.1%, intrarun assay</t>
  </si>
  <si>
    <t>122, &lt;200</t>
  </si>
  <si>
    <t>9.0%, interrun assay</t>
  </si>
  <si>
    <t>431, 20-350</t>
  </si>
  <si>
    <t>4.8%, interrun assay</t>
  </si>
  <si>
    <t>937, &gt;750</t>
  </si>
  <si>
    <t>4.1%, interrun assay</t>
  </si>
  <si>
    <t>Mbopi- Keou (B) 2012</t>
  </si>
  <si>
    <t>HIV reference laboratory</t>
  </si>
  <si>
    <t>Auto40 flowcytometer</t>
  </si>
  <si>
    <t>257 (adults + children)</t>
  </si>
  <si>
    <t>87%, 200</t>
  </si>
  <si>
    <t>99%, 200</t>
  </si>
  <si>
    <t>425 c/ul</t>
  </si>
  <si>
    <t>3.7%, intrarun</t>
  </si>
  <si>
    <t>87%, 350</t>
  </si>
  <si>
    <t>98%, 350</t>
  </si>
  <si>
    <t>122 c/ul</t>
  </si>
  <si>
    <t>7.4% intrarun</t>
  </si>
  <si>
    <t xml:space="preserve">Volunteers in Yaounde </t>
  </si>
  <si>
    <t>188 (adults + children)</t>
  </si>
  <si>
    <t>989 (883)</t>
  </si>
  <si>
    <t>(5-4454)</t>
  </si>
  <si>
    <t>(-)12.4, 26.0</t>
  </si>
  <si>
    <t>2 samples</t>
  </si>
  <si>
    <t>mean of above two</t>
  </si>
  <si>
    <t>5.5% intra run</t>
  </si>
  <si>
    <t>Volunteers in Ambang Bikok</t>
  </si>
  <si>
    <t>69 (adults)</t>
  </si>
  <si>
    <t>281-1616</t>
  </si>
  <si>
    <t>(-)19.9, 39.4</t>
  </si>
  <si>
    <t>439c/ul</t>
  </si>
  <si>
    <t>6.1%, interrun</t>
  </si>
  <si>
    <t>133 c/ul</t>
  </si>
  <si>
    <t>9.7% interrun</t>
  </si>
  <si>
    <t>7.9% interrun</t>
  </si>
  <si>
    <t>Mean/ Median (cells/µl)</t>
  </si>
  <si>
    <t>(SD)</t>
  </si>
  <si>
    <t>*MEDIAN</t>
  </si>
  <si>
    <t>Range</t>
  </si>
  <si>
    <t>Sensitivity, cut-off</t>
  </si>
  <si>
    <t>Specificity, cut-off</t>
  </si>
  <si>
    <t>Lyamuya 1996</t>
  </si>
  <si>
    <t>Details of index test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</si>
</sst>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1"/>
      <color theme="1"/>
      <name val="Calibri"/>
      <family val="2"/>
    </font>
    <font>
      <sz val="11"/>
      <color indexed="8"/>
      <name val="Calibri"/>
      <family val="2"/>
    </font>
    <font>
      <b/>
      <sz val="8"/>
      <color indexed="8"/>
      <name val="Calibri"/>
      <family val="2"/>
    </font>
    <font>
      <b/>
      <vertAlign val="superscript"/>
      <sz val="8"/>
      <color indexed="8"/>
      <name val="Calibri"/>
      <family val="2"/>
    </font>
    <font>
      <sz val="8"/>
      <color indexed="8"/>
      <name val="Calibri"/>
      <family val="2"/>
    </font>
    <font>
      <sz val="8"/>
      <color indexed="10"/>
      <name val="Calibri"/>
      <family val="2"/>
    </font>
    <font>
      <vertAlign val="superscript"/>
      <sz val="8"/>
      <color indexed="8"/>
      <name val="Calibri"/>
      <family val="2"/>
    </font>
    <font>
      <sz val="7.5"/>
      <color indexed="8"/>
      <name val="Calibri"/>
      <family val="2"/>
    </font>
    <font>
      <vertAlign val="superscript"/>
      <sz val="7.5"/>
      <color indexed="8"/>
      <name val="Calibri"/>
      <family val="2"/>
    </font>
    <font>
      <i/>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5"/>
      <color indexed="8"/>
      <name val="Calibri"/>
      <family val="2"/>
    </font>
    <font>
      <sz val="8"/>
      <color indexed="17"/>
      <name val="Calibri"/>
      <family val="2"/>
    </font>
    <font>
      <sz val="9"/>
      <color indexed="8"/>
      <name val="Calibri"/>
      <family val="2"/>
    </font>
    <font>
      <u val="single"/>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Calibri"/>
      <family val="2"/>
    </font>
    <font>
      <sz val="8"/>
      <color theme="1"/>
      <name val="Calibri"/>
      <family val="2"/>
    </font>
    <font>
      <sz val="8"/>
      <color rgb="FFFF0000"/>
      <name val="Calibri"/>
      <family val="2"/>
    </font>
    <font>
      <b/>
      <sz val="7.5"/>
      <color theme="1"/>
      <name val="Calibri"/>
      <family val="2"/>
    </font>
    <font>
      <sz val="7.5"/>
      <color theme="1"/>
      <name val="Calibri"/>
      <family val="2"/>
    </font>
    <font>
      <sz val="8"/>
      <color rgb="FF00B050"/>
      <name val="Calibri"/>
      <family val="2"/>
    </font>
    <font>
      <sz val="11"/>
      <color rgb="FF00B050"/>
      <name val="Calibri"/>
      <family val="2"/>
    </font>
    <font>
      <sz val="9"/>
      <color theme="1"/>
      <name val="Calibri"/>
      <family val="2"/>
    </font>
    <font>
      <u val="single"/>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2EAF1"/>
        <bgColor indexed="64"/>
      </patternFill>
    </fill>
    <fill>
      <patternFill patternType="solid">
        <fgColor rgb="FFFF6699"/>
        <bgColor indexed="64"/>
      </patternFill>
    </fill>
    <fill>
      <patternFill patternType="solid">
        <fgColor theme="0"/>
        <bgColor indexed="64"/>
      </patternFill>
    </fill>
    <fill>
      <patternFill patternType="solid">
        <fgColor theme="8"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rgb="FF78C0D4"/>
      </bottom>
    </border>
    <border>
      <left style="medium">
        <color rgb="FF78C0D4"/>
      </left>
      <right>
        <color indexed="63"/>
      </right>
      <top>
        <color indexed="63"/>
      </top>
      <bottom style="medium">
        <color rgb="FF78C0D4"/>
      </bottom>
    </border>
    <border>
      <left>
        <color indexed="63"/>
      </left>
      <right style="medium">
        <color rgb="FF78C0D4"/>
      </right>
      <top>
        <color indexed="63"/>
      </top>
      <bottom>
        <color indexed="63"/>
      </bottom>
    </border>
    <border>
      <left>
        <color indexed="63"/>
      </left>
      <right style="medium">
        <color rgb="FF78C0D4"/>
      </right>
      <top>
        <color indexed="63"/>
      </top>
      <bottom style="medium">
        <color rgb="FF78C0D4"/>
      </bottom>
    </border>
    <border>
      <left>
        <color indexed="63"/>
      </left>
      <right style="medium">
        <color rgb="FFB6DDE8"/>
      </right>
      <top>
        <color indexed="63"/>
      </top>
      <bottom>
        <color indexed="63"/>
      </bottom>
    </border>
    <border>
      <left>
        <color indexed="63"/>
      </left>
      <right style="medium">
        <color rgb="FFB6DDE8"/>
      </right>
      <top>
        <color indexed="63"/>
      </top>
      <bottom style="medium">
        <color rgb="FF78C0D4"/>
      </bottom>
    </border>
    <border>
      <left>
        <color indexed="63"/>
      </left>
      <right>
        <color indexed="63"/>
      </right>
      <top style="medium">
        <color rgb="FF78C0D4"/>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medium">
        <color rgb="FF78C0D4"/>
      </left>
      <right>
        <color indexed="63"/>
      </right>
      <top>
        <color indexed="63"/>
      </top>
      <bottom>
        <color indexed="63"/>
      </bottom>
    </border>
    <border>
      <left/>
      <right/>
      <top style="thin">
        <color theme="8" tint="0.39998000860214233"/>
      </top>
      <bottom/>
    </border>
    <border>
      <left style="medium">
        <color rgb="FF78C0D4"/>
      </left>
      <right>
        <color indexed="63"/>
      </right>
      <top style="medium">
        <color rgb="FF78C0D4"/>
      </top>
      <bottom>
        <color indexed="63"/>
      </bottom>
    </border>
    <border>
      <left style="medium">
        <color rgb="FF78C0D4"/>
      </left>
      <right>
        <color indexed="63"/>
      </right>
      <top>
        <color indexed="63"/>
      </top>
      <bottom style="thin"/>
    </border>
    <border>
      <left>
        <color indexed="63"/>
      </left>
      <right style="medium">
        <color rgb="FF78C0D4"/>
      </right>
      <top style="medium">
        <color rgb="FF78C0D4"/>
      </top>
      <bottom>
        <color indexed="63"/>
      </bottom>
    </border>
    <border>
      <left>
        <color indexed="63"/>
      </left>
      <right style="medium">
        <color rgb="FFB6DDE8"/>
      </right>
      <top style="medium">
        <color rgb="FF78C0D4"/>
      </top>
      <bottom>
        <color indexed="63"/>
      </bottom>
    </border>
    <border>
      <left style="medium">
        <color rgb="FFB6DDE8"/>
      </left>
      <right>
        <color indexed="63"/>
      </right>
      <top style="medium">
        <color rgb="FF78C0D4"/>
      </top>
      <bottom>
        <color indexed="63"/>
      </bottom>
    </border>
    <border>
      <left style="medium">
        <color rgb="FFB6DDE8"/>
      </left>
      <right>
        <color indexed="63"/>
      </right>
      <top>
        <color indexed="63"/>
      </top>
      <bottom style="medium">
        <color rgb="FF78C0D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9">
    <xf numFmtId="0" fontId="0" fillId="0" borderId="0" xfId="0" applyFont="1" applyAlignment="1">
      <alignment/>
    </xf>
    <xf numFmtId="0" fontId="50" fillId="33" borderId="0" xfId="0" applyFont="1" applyFill="1" applyAlignment="1">
      <alignment vertical="top" wrapText="1"/>
    </xf>
    <xf numFmtId="0" fontId="0" fillId="33" borderId="10" xfId="0" applyFill="1" applyBorder="1" applyAlignment="1">
      <alignment vertical="top" wrapText="1"/>
    </xf>
    <xf numFmtId="0" fontId="50" fillId="33" borderId="10" xfId="0" applyFont="1" applyFill="1" applyBorder="1" applyAlignment="1">
      <alignment vertical="top" wrapText="1"/>
    </xf>
    <xf numFmtId="0" fontId="0" fillId="0" borderId="0" xfId="0" applyAlignment="1">
      <alignment vertical="top" wrapText="1"/>
    </xf>
    <xf numFmtId="0" fontId="50" fillId="0" borderId="11" xfId="0" applyFont="1" applyBorder="1" applyAlignment="1">
      <alignment vertical="top" wrapText="1"/>
    </xf>
    <xf numFmtId="0" fontId="51" fillId="0" borderId="0" xfId="0" applyFont="1" applyAlignment="1">
      <alignment vertical="top" wrapText="1"/>
    </xf>
    <xf numFmtId="0" fontId="51" fillId="0" borderId="12" xfId="0" applyFont="1" applyBorder="1" applyAlignment="1">
      <alignment vertical="top" wrapText="1"/>
    </xf>
    <xf numFmtId="0" fontId="51" fillId="0" borderId="10" xfId="0" applyFont="1" applyBorder="1" applyAlignment="1">
      <alignment vertical="top" wrapText="1"/>
    </xf>
    <xf numFmtId="10" fontId="51" fillId="0" borderId="0" xfId="0" applyNumberFormat="1" applyFont="1" applyAlignment="1">
      <alignment vertical="top" wrapText="1"/>
    </xf>
    <xf numFmtId="10" fontId="51" fillId="0" borderId="12" xfId="0" applyNumberFormat="1" applyFont="1" applyBorder="1" applyAlignment="1">
      <alignment vertical="top" wrapText="1"/>
    </xf>
    <xf numFmtId="0" fontId="51" fillId="0" borderId="13" xfId="0" applyFont="1"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52" fillId="0" borderId="10" xfId="0" applyFont="1" applyBorder="1" applyAlignment="1">
      <alignment vertical="top" wrapText="1"/>
    </xf>
    <xf numFmtId="0" fontId="51" fillId="0" borderId="0" xfId="0" applyFont="1" applyAlignment="1">
      <alignment/>
    </xf>
    <xf numFmtId="9" fontId="51" fillId="0" borderId="0" xfId="0" applyNumberFormat="1" applyFont="1" applyAlignment="1">
      <alignment vertical="top" wrapText="1"/>
    </xf>
    <xf numFmtId="9" fontId="51" fillId="0" borderId="12" xfId="0" applyNumberFormat="1" applyFont="1" applyBorder="1" applyAlignment="1">
      <alignment vertical="top" wrapText="1"/>
    </xf>
    <xf numFmtId="0" fontId="52" fillId="0" borderId="0" xfId="0" applyFont="1" applyAlignment="1">
      <alignment vertical="top" wrapText="1"/>
    </xf>
    <xf numFmtId="9" fontId="51" fillId="0" borderId="14" xfId="0" applyNumberFormat="1" applyFont="1" applyBorder="1" applyAlignment="1">
      <alignment vertical="top" wrapText="1"/>
    </xf>
    <xf numFmtId="0" fontId="51" fillId="0" borderId="15" xfId="0" applyFont="1" applyBorder="1" applyAlignment="1">
      <alignment vertical="top" wrapText="1"/>
    </xf>
    <xf numFmtId="0" fontId="53" fillId="0" borderId="11" xfId="0" applyFont="1" applyBorder="1" applyAlignment="1">
      <alignment vertical="top" wrapText="1"/>
    </xf>
    <xf numFmtId="0" fontId="54" fillId="0" borderId="0" xfId="0" applyFont="1" applyAlignment="1">
      <alignment vertical="top" wrapText="1"/>
    </xf>
    <xf numFmtId="0" fontId="54" fillId="0" borderId="10" xfId="0" applyFont="1" applyBorder="1" applyAlignment="1">
      <alignment vertical="top" wrapText="1"/>
    </xf>
    <xf numFmtId="0" fontId="54" fillId="0" borderId="12" xfId="0" applyFont="1" applyBorder="1" applyAlignment="1">
      <alignment vertical="top" wrapText="1"/>
    </xf>
    <xf numFmtId="9" fontId="54" fillId="0" borderId="0" xfId="0" applyNumberFormat="1" applyFont="1" applyAlignment="1">
      <alignment vertical="top" wrapText="1"/>
    </xf>
    <xf numFmtId="9" fontId="54" fillId="0" borderId="12" xfId="0" applyNumberFormat="1" applyFont="1" applyBorder="1" applyAlignment="1">
      <alignment vertical="top" wrapText="1"/>
    </xf>
    <xf numFmtId="0" fontId="54" fillId="0" borderId="13" xfId="0" applyFont="1" applyBorder="1" applyAlignment="1">
      <alignment vertical="top" wrapText="1"/>
    </xf>
    <xf numFmtId="0" fontId="54" fillId="0" borderId="10" xfId="0" applyFont="1" applyBorder="1" applyAlignment="1">
      <alignment wrapText="1"/>
    </xf>
    <xf numFmtId="0" fontId="54" fillId="0" borderId="11" xfId="0" applyFont="1" applyBorder="1" applyAlignment="1">
      <alignment vertical="top" wrapText="1"/>
    </xf>
    <xf numFmtId="0" fontId="51" fillId="0" borderId="11" xfId="0" applyFont="1" applyBorder="1" applyAlignment="1">
      <alignment vertical="top" wrapText="1"/>
    </xf>
    <xf numFmtId="0" fontId="51" fillId="0" borderId="16" xfId="0" applyFont="1" applyBorder="1" applyAlignment="1">
      <alignment vertical="top" wrapText="1"/>
    </xf>
    <xf numFmtId="0" fontId="51" fillId="0" borderId="0" xfId="0" applyFont="1" applyBorder="1" applyAlignment="1">
      <alignment vertical="top" wrapText="1"/>
    </xf>
    <xf numFmtId="0" fontId="53" fillId="0" borderId="0" xfId="0" applyFont="1" applyFill="1" applyBorder="1" applyAlignment="1">
      <alignment vertical="top" wrapText="1"/>
    </xf>
    <xf numFmtId="0" fontId="50" fillId="0" borderId="0" xfId="0" applyFont="1" applyFill="1" applyBorder="1" applyAlignment="1">
      <alignment vertical="top" wrapText="1"/>
    </xf>
    <xf numFmtId="0" fontId="51" fillId="0" borderId="0" xfId="0" applyFont="1" applyFill="1" applyBorder="1" applyAlignment="1">
      <alignment vertical="top" wrapText="1"/>
    </xf>
    <xf numFmtId="0" fontId="54" fillId="0" borderId="0" xfId="0" applyFont="1" applyFill="1" applyBorder="1" applyAlignment="1">
      <alignment vertical="top" wrapText="1"/>
    </xf>
    <xf numFmtId="0" fontId="54" fillId="34" borderId="0" xfId="0" applyFont="1" applyFill="1" applyBorder="1" applyAlignment="1">
      <alignment vertical="top" wrapText="1"/>
    </xf>
    <xf numFmtId="0" fontId="55"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51" fillId="0" borderId="0" xfId="0" applyFont="1" applyFill="1" applyBorder="1" applyAlignment="1" quotePrefix="1">
      <alignment vertical="top" wrapText="1"/>
    </xf>
    <xf numFmtId="0" fontId="51" fillId="0" borderId="17" xfId="0" applyFont="1" applyFill="1" applyBorder="1" applyAlignment="1">
      <alignment vertical="top" wrapText="1"/>
    </xf>
    <xf numFmtId="0" fontId="51" fillId="0" borderId="17" xfId="0" applyFont="1" applyFill="1" applyBorder="1" applyAlignment="1" quotePrefix="1">
      <alignment vertical="top" wrapText="1"/>
    </xf>
    <xf numFmtId="0" fontId="51" fillId="0" borderId="18" xfId="0" applyFont="1" applyFill="1" applyBorder="1" applyAlignment="1">
      <alignment vertical="top" wrapText="1"/>
    </xf>
    <xf numFmtId="0" fontId="51" fillId="0" borderId="19" xfId="0" applyFont="1" applyFill="1" applyBorder="1" applyAlignment="1">
      <alignment vertical="top" wrapText="1"/>
    </xf>
    <xf numFmtId="0" fontId="56" fillId="0" borderId="0" xfId="0" applyFont="1" applyAlignment="1">
      <alignment/>
    </xf>
    <xf numFmtId="0" fontId="51" fillId="0" borderId="20" xfId="0" applyFont="1" applyFill="1" applyBorder="1" applyAlignment="1">
      <alignment vertical="top" wrapText="1"/>
    </xf>
    <xf numFmtId="0" fontId="51" fillId="0" borderId="20" xfId="0" applyFont="1" applyFill="1" applyBorder="1" applyAlignment="1" quotePrefix="1">
      <alignment vertical="top" wrapText="1"/>
    </xf>
    <xf numFmtId="0" fontId="0" fillId="0" borderId="20" xfId="0" applyFont="1" applyFill="1" applyBorder="1" applyAlignment="1">
      <alignment vertical="top" wrapText="1"/>
    </xf>
    <xf numFmtId="9" fontId="51" fillId="0" borderId="21" xfId="0" applyNumberFormat="1" applyFont="1" applyFill="1" applyBorder="1" applyAlignment="1">
      <alignment vertical="top" wrapText="1"/>
    </xf>
    <xf numFmtId="10" fontId="51" fillId="0" borderId="18" xfId="0" applyNumberFormat="1" applyFont="1" applyFill="1" applyBorder="1" applyAlignment="1">
      <alignment vertical="top" wrapText="1"/>
    </xf>
    <xf numFmtId="0" fontId="51" fillId="0" borderId="21" xfId="0" applyFont="1" applyFill="1" applyBorder="1" applyAlignment="1">
      <alignment vertical="top" wrapText="1"/>
    </xf>
    <xf numFmtId="10" fontId="51" fillId="0" borderId="0" xfId="0" applyNumberFormat="1" applyFont="1" applyFill="1" applyBorder="1" applyAlignment="1">
      <alignment vertical="top" wrapText="1"/>
    </xf>
    <xf numFmtId="17" fontId="51" fillId="0" borderId="0" xfId="0" applyNumberFormat="1" applyFont="1" applyFill="1" applyBorder="1" applyAlignment="1" quotePrefix="1">
      <alignment vertical="top" wrapText="1"/>
    </xf>
    <xf numFmtId="3" fontId="51" fillId="0" borderId="18" xfId="0" applyNumberFormat="1" applyFont="1" applyFill="1" applyBorder="1" applyAlignment="1">
      <alignment horizontal="left" vertical="top" wrapText="1"/>
    </xf>
    <xf numFmtId="0" fontId="0" fillId="0" borderId="20" xfId="0" applyBorder="1" applyAlignment="1">
      <alignment/>
    </xf>
    <xf numFmtId="0" fontId="51" fillId="0" borderId="0" xfId="0" applyFont="1" applyAlignment="1">
      <alignment vertical="top"/>
    </xf>
    <xf numFmtId="0" fontId="51" fillId="0" borderId="0" xfId="0" applyFont="1" applyAlignment="1" quotePrefix="1">
      <alignment/>
    </xf>
    <xf numFmtId="0" fontId="51" fillId="0" borderId="0" xfId="0" applyFont="1" applyAlignment="1" quotePrefix="1">
      <alignment vertical="top"/>
    </xf>
    <xf numFmtId="0" fontId="51" fillId="0" borderId="0" xfId="0" applyFont="1" applyAlignment="1">
      <alignment vertical="top" wrapText="1"/>
    </xf>
    <xf numFmtId="0" fontId="51" fillId="0" borderId="0" xfId="0" applyFont="1" applyAlignment="1">
      <alignment vertical="top" wrapText="1"/>
    </xf>
    <xf numFmtId="0" fontId="55" fillId="0" borderId="0" xfId="0" applyFont="1" applyAlignment="1">
      <alignment/>
    </xf>
    <xf numFmtId="0" fontId="51" fillId="0" borderId="16" xfId="0" applyFont="1" applyBorder="1" applyAlignment="1">
      <alignment vertical="top" wrapText="1"/>
    </xf>
    <xf numFmtId="0" fontId="51" fillId="0" borderId="10" xfId="0" applyFont="1" applyBorder="1" applyAlignment="1">
      <alignment vertical="top" wrapText="1"/>
    </xf>
    <xf numFmtId="0" fontId="0" fillId="0" borderId="0" xfId="0" applyFill="1" applyAlignment="1">
      <alignment wrapText="1"/>
    </xf>
    <xf numFmtId="0" fontId="0" fillId="0" borderId="0" xfId="0" applyAlignment="1">
      <alignment wrapText="1"/>
    </xf>
    <xf numFmtId="0" fontId="0" fillId="0" borderId="0" xfId="0" applyAlignment="1" quotePrefix="1">
      <alignment wrapText="1"/>
    </xf>
    <xf numFmtId="0" fontId="0" fillId="0" borderId="0" xfId="0" applyFont="1" applyAlignment="1">
      <alignment wrapText="1"/>
    </xf>
    <xf numFmtId="0" fontId="0" fillId="0" borderId="0" xfId="0" applyFont="1" applyFill="1" applyAlignment="1">
      <alignment wrapText="1"/>
    </xf>
    <xf numFmtId="0" fontId="51" fillId="0" borderId="0" xfId="0" applyFont="1" applyAlignment="1">
      <alignment wrapText="1"/>
    </xf>
    <xf numFmtId="0" fontId="51" fillId="0" borderId="0" xfId="0" applyFont="1" applyFill="1" applyAlignment="1">
      <alignment wrapText="1"/>
    </xf>
    <xf numFmtId="0" fontId="57" fillId="0" borderId="0" xfId="0" applyFont="1" applyAlignment="1">
      <alignment wrapText="1"/>
    </xf>
    <xf numFmtId="0" fontId="57" fillId="0" borderId="0" xfId="0" applyFont="1" applyFill="1" applyAlignment="1">
      <alignment wrapText="1"/>
    </xf>
    <xf numFmtId="0" fontId="50" fillId="0" borderId="11" xfId="0" applyFont="1" applyBorder="1" applyAlignment="1">
      <alignment vertical="top" wrapText="1"/>
    </xf>
    <xf numFmtId="0" fontId="51" fillId="0" borderId="10" xfId="0" applyFont="1" applyBorder="1" applyAlignment="1">
      <alignment vertical="top" wrapText="1"/>
    </xf>
    <xf numFmtId="0" fontId="51" fillId="0" borderId="13" xfId="0" applyFont="1" applyBorder="1" applyAlignment="1">
      <alignment vertical="top" wrapText="1"/>
    </xf>
    <xf numFmtId="0" fontId="51" fillId="0" borderId="0" xfId="0" applyFont="1" applyAlignment="1">
      <alignment vertical="top" wrapText="1"/>
    </xf>
    <xf numFmtId="0" fontId="51" fillId="0" borderId="12" xfId="0" applyFont="1" applyBorder="1" applyAlignment="1">
      <alignment vertical="top" wrapText="1"/>
    </xf>
    <xf numFmtId="0" fontId="54" fillId="0" borderId="10" xfId="0" applyFont="1" applyBorder="1" applyAlignment="1">
      <alignment vertical="top" wrapText="1"/>
    </xf>
    <xf numFmtId="0" fontId="54" fillId="0" borderId="13" xfId="0" applyFont="1" applyBorder="1" applyAlignment="1">
      <alignment vertical="top" wrapText="1"/>
    </xf>
    <xf numFmtId="0" fontId="54" fillId="0" borderId="0" xfId="0" applyFont="1" applyAlignment="1">
      <alignment vertical="top" wrapText="1"/>
    </xf>
    <xf numFmtId="0" fontId="53" fillId="0" borderId="11" xfId="0" applyFont="1" applyBorder="1" applyAlignment="1">
      <alignment vertical="top" wrapText="1"/>
    </xf>
    <xf numFmtId="0" fontId="51" fillId="35" borderId="0" xfId="0" applyFont="1" applyFill="1" applyAlignment="1">
      <alignment vertical="top" wrapText="1"/>
    </xf>
    <xf numFmtId="9" fontId="51" fillId="35" borderId="0" xfId="0" applyNumberFormat="1" applyFont="1" applyFill="1" applyAlignment="1">
      <alignment vertical="top" wrapText="1"/>
    </xf>
    <xf numFmtId="9" fontId="51" fillId="35" borderId="12" xfId="0" applyNumberFormat="1" applyFont="1" applyFill="1" applyBorder="1" applyAlignment="1">
      <alignment vertical="top" wrapText="1"/>
    </xf>
    <xf numFmtId="0" fontId="51" fillId="35" borderId="10" xfId="0" applyFont="1" applyFill="1" applyBorder="1" applyAlignment="1">
      <alignment vertical="top" wrapText="1"/>
    </xf>
    <xf numFmtId="0" fontId="51" fillId="35" borderId="13" xfId="0" applyFont="1" applyFill="1" applyBorder="1" applyAlignment="1">
      <alignment vertical="top" wrapText="1"/>
    </xf>
    <xf numFmtId="0" fontId="50" fillId="35" borderId="11" xfId="0" applyFont="1" applyFill="1" applyBorder="1" applyAlignment="1">
      <alignment vertical="top" wrapText="1"/>
    </xf>
    <xf numFmtId="0" fontId="50" fillId="36" borderId="22" xfId="0" applyFont="1" applyFill="1" applyBorder="1" applyAlignment="1">
      <alignment vertical="top" wrapText="1"/>
    </xf>
    <xf numFmtId="0" fontId="51" fillId="36" borderId="0" xfId="0" applyFont="1" applyFill="1" applyBorder="1" applyAlignment="1">
      <alignment vertical="top" wrapText="1"/>
    </xf>
    <xf numFmtId="0" fontId="51" fillId="36" borderId="12" xfId="0" applyFont="1" applyFill="1" applyBorder="1" applyAlignment="1">
      <alignment vertical="top" wrapText="1"/>
    </xf>
    <xf numFmtId="0" fontId="0" fillId="36" borderId="0" xfId="0" applyFill="1" applyAlignment="1">
      <alignment/>
    </xf>
    <xf numFmtId="0" fontId="54" fillId="36" borderId="0" xfId="0" applyFont="1" applyFill="1" applyBorder="1" applyAlignment="1">
      <alignment vertical="top" wrapText="1"/>
    </xf>
    <xf numFmtId="0" fontId="0" fillId="36" borderId="0" xfId="0" applyFill="1" applyAlignment="1">
      <alignment wrapText="1"/>
    </xf>
    <xf numFmtId="0" fontId="51" fillId="36" borderId="22" xfId="0" applyFont="1" applyFill="1" applyBorder="1" applyAlignment="1">
      <alignment vertical="top" wrapText="1"/>
    </xf>
    <xf numFmtId="0" fontId="51" fillId="36" borderId="16" xfId="0" applyFont="1" applyFill="1" applyBorder="1" applyAlignment="1">
      <alignment vertical="top" wrapText="1"/>
    </xf>
    <xf numFmtId="0" fontId="50" fillId="36" borderId="0" xfId="0" applyFont="1" applyFill="1" applyBorder="1" applyAlignment="1">
      <alignment vertical="top" wrapText="1"/>
    </xf>
    <xf numFmtId="0" fontId="50" fillId="36" borderId="12" xfId="0" applyFont="1" applyFill="1" applyBorder="1" applyAlignment="1">
      <alignment vertical="top" wrapText="1"/>
    </xf>
    <xf numFmtId="0" fontId="0" fillId="36" borderId="0" xfId="0" applyFill="1" applyBorder="1" applyAlignment="1">
      <alignment vertical="top" wrapText="1"/>
    </xf>
    <xf numFmtId="0" fontId="51" fillId="35" borderId="0" xfId="0" applyFont="1" applyFill="1" applyBorder="1" applyAlignment="1">
      <alignment vertical="top" wrapText="1"/>
    </xf>
    <xf numFmtId="0" fontId="0" fillId="36" borderId="12" xfId="0" applyFill="1" applyBorder="1" applyAlignment="1">
      <alignment vertical="top" wrapText="1"/>
    </xf>
    <xf numFmtId="0" fontId="52" fillId="36" borderId="0" xfId="0" applyFont="1" applyFill="1" applyBorder="1" applyAlignment="1">
      <alignment vertical="top" wrapText="1"/>
    </xf>
    <xf numFmtId="0" fontId="51" fillId="0" borderId="16" xfId="0" applyFont="1" applyFill="1" applyBorder="1" applyAlignment="1">
      <alignment vertical="top" wrapText="1"/>
    </xf>
    <xf numFmtId="0" fontId="51" fillId="0" borderId="0" xfId="0" applyFont="1" applyFill="1" applyAlignment="1">
      <alignment vertical="top" wrapText="1"/>
    </xf>
    <xf numFmtId="0" fontId="0" fillId="0" borderId="0" xfId="0" applyFill="1" applyAlignment="1">
      <alignment/>
    </xf>
    <xf numFmtId="0" fontId="51" fillId="0" borderId="10" xfId="0" applyFont="1" applyFill="1" applyBorder="1" applyAlignment="1">
      <alignment vertical="top" wrapText="1"/>
    </xf>
    <xf numFmtId="0" fontId="50" fillId="0" borderId="11" xfId="0" applyFont="1" applyFill="1" applyBorder="1" applyAlignment="1">
      <alignment vertical="top" wrapText="1"/>
    </xf>
    <xf numFmtId="0" fontId="51" fillId="0" borderId="13" xfId="0" applyFont="1" applyFill="1" applyBorder="1" applyAlignment="1">
      <alignment vertical="top" wrapText="1"/>
    </xf>
    <xf numFmtId="9" fontId="51" fillId="0" borderId="0" xfId="0" applyNumberFormat="1" applyFont="1" applyFill="1" applyAlignment="1">
      <alignment vertical="top" wrapText="1"/>
    </xf>
    <xf numFmtId="9" fontId="51" fillId="0" borderId="12" xfId="0" applyNumberFormat="1" applyFont="1" applyFill="1" applyBorder="1" applyAlignment="1">
      <alignment vertical="top" wrapText="1"/>
    </xf>
    <xf numFmtId="0" fontId="51" fillId="0" borderId="12" xfId="0" applyFont="1" applyFill="1" applyBorder="1" applyAlignment="1">
      <alignment vertical="top" wrapText="1"/>
    </xf>
    <xf numFmtId="0" fontId="0" fillId="0" borderId="0" xfId="0" applyFill="1" applyAlignment="1">
      <alignment vertical="top" wrapText="1"/>
    </xf>
    <xf numFmtId="0" fontId="0" fillId="0" borderId="10" xfId="0" applyFill="1" applyBorder="1" applyAlignment="1">
      <alignment vertical="top" wrapText="1"/>
    </xf>
    <xf numFmtId="10" fontId="51" fillId="0" borderId="0" xfId="0" applyNumberFormat="1" applyFont="1" applyFill="1" applyAlignment="1">
      <alignment vertical="top" wrapText="1"/>
    </xf>
    <xf numFmtId="10" fontId="51" fillId="0" borderId="12" xfId="0" applyNumberFormat="1" applyFont="1" applyFill="1" applyBorder="1" applyAlignment="1">
      <alignment vertical="top" wrapText="1"/>
    </xf>
    <xf numFmtId="0" fontId="51" fillId="0" borderId="15" xfId="0" applyFont="1" applyFill="1" applyBorder="1" applyAlignment="1">
      <alignment vertical="top" wrapText="1"/>
    </xf>
    <xf numFmtId="0" fontId="53" fillId="36" borderId="22" xfId="0" applyFont="1" applyFill="1" applyBorder="1" applyAlignment="1">
      <alignment vertical="top" wrapText="1"/>
    </xf>
    <xf numFmtId="0" fontId="54" fillId="36" borderId="12" xfId="0" applyFont="1" applyFill="1" applyBorder="1" applyAlignment="1">
      <alignment vertical="top" wrapText="1"/>
    </xf>
    <xf numFmtId="0" fontId="54" fillId="36" borderId="0" xfId="0" applyFont="1" applyFill="1" applyBorder="1" applyAlignment="1">
      <alignment wrapText="1"/>
    </xf>
    <xf numFmtId="9" fontId="54" fillId="35" borderId="0" xfId="0" applyNumberFormat="1" applyFont="1" applyFill="1" applyAlignment="1">
      <alignment vertical="top" wrapText="1"/>
    </xf>
    <xf numFmtId="0" fontId="0" fillId="35" borderId="0" xfId="0" applyFill="1" applyAlignment="1">
      <alignment/>
    </xf>
    <xf numFmtId="0" fontId="0" fillId="35" borderId="0" xfId="0" applyFill="1" applyAlignment="1">
      <alignment wrapText="1"/>
    </xf>
    <xf numFmtId="0" fontId="54" fillId="35" borderId="10" xfId="0" applyFont="1" applyFill="1" applyBorder="1" applyAlignment="1">
      <alignment vertical="top" wrapText="1"/>
    </xf>
    <xf numFmtId="0" fontId="54" fillId="35" borderId="11" xfId="0" applyFont="1" applyFill="1" applyBorder="1" applyAlignment="1">
      <alignment vertical="top" wrapText="1"/>
    </xf>
    <xf numFmtId="0" fontId="54" fillId="35" borderId="13" xfId="0" applyFont="1" applyFill="1" applyBorder="1" applyAlignment="1">
      <alignment vertical="top" wrapText="1"/>
    </xf>
    <xf numFmtId="0" fontId="54" fillId="35" borderId="10" xfId="0" applyFont="1" applyFill="1" applyBorder="1" applyAlignment="1">
      <alignment wrapText="1"/>
    </xf>
    <xf numFmtId="0" fontId="54" fillId="36" borderId="22" xfId="0" applyFont="1" applyFill="1" applyBorder="1" applyAlignment="1">
      <alignment vertical="top" wrapText="1"/>
    </xf>
    <xf numFmtId="0" fontId="54" fillId="36" borderId="11" xfId="0" applyFont="1" applyFill="1" applyBorder="1" applyAlignment="1">
      <alignment vertical="top" wrapText="1"/>
    </xf>
    <xf numFmtId="0" fontId="54" fillId="36" borderId="10" xfId="0" applyFont="1" applyFill="1" applyBorder="1" applyAlignment="1">
      <alignment vertical="top" wrapText="1"/>
    </xf>
    <xf numFmtId="0" fontId="0" fillId="36" borderId="10" xfId="0" applyFill="1" applyBorder="1" applyAlignment="1">
      <alignment vertical="top" wrapText="1"/>
    </xf>
    <xf numFmtId="0" fontId="54" fillId="36" borderId="13" xfId="0" applyFont="1" applyFill="1" applyBorder="1" applyAlignment="1">
      <alignment vertical="top" wrapText="1"/>
    </xf>
    <xf numFmtId="0" fontId="51" fillId="36" borderId="0" xfId="0" applyFont="1" applyFill="1" applyAlignment="1">
      <alignment/>
    </xf>
    <xf numFmtId="0" fontId="51" fillId="0" borderId="11" xfId="0" applyFont="1" applyFill="1" applyBorder="1" applyAlignment="1">
      <alignment vertical="top" wrapText="1"/>
    </xf>
    <xf numFmtId="0" fontId="51" fillId="36" borderId="0" xfId="0" applyFont="1" applyFill="1" applyBorder="1" applyAlignment="1" quotePrefix="1">
      <alignment vertical="top" wrapText="1"/>
    </xf>
    <xf numFmtId="0" fontId="51" fillId="36" borderId="18" xfId="0" applyFont="1" applyFill="1" applyBorder="1" applyAlignment="1">
      <alignment vertical="top" wrapText="1"/>
    </xf>
    <xf numFmtId="0" fontId="0" fillId="36" borderId="0" xfId="0" applyFont="1" applyFill="1" applyAlignment="1">
      <alignment/>
    </xf>
    <xf numFmtId="0" fontId="0" fillId="36" borderId="0" xfId="0" applyFont="1" applyFill="1" applyAlignment="1">
      <alignment wrapText="1"/>
    </xf>
    <xf numFmtId="0" fontId="0" fillId="36" borderId="0" xfId="0" applyFont="1" applyFill="1" applyBorder="1" applyAlignment="1">
      <alignment vertical="top" wrapText="1"/>
    </xf>
    <xf numFmtId="0" fontId="0" fillId="36" borderId="0" xfId="0" applyFill="1" applyBorder="1" applyAlignment="1">
      <alignment/>
    </xf>
    <xf numFmtId="0" fontId="51" fillId="36" borderId="0" xfId="0" applyFont="1" applyFill="1" applyAlignment="1">
      <alignment wrapText="1"/>
    </xf>
    <xf numFmtId="0" fontId="51" fillId="36" borderId="0" xfId="0" applyFont="1" applyFill="1" applyAlignment="1" quotePrefix="1">
      <alignment/>
    </xf>
    <xf numFmtId="0" fontId="51" fillId="36" borderId="14" xfId="0" applyFont="1" applyFill="1" applyBorder="1" applyAlignment="1">
      <alignment vertical="top" wrapText="1"/>
    </xf>
    <xf numFmtId="0" fontId="51" fillId="36" borderId="0" xfId="0" applyFont="1" applyFill="1" applyBorder="1" applyAlignment="1">
      <alignment horizontal="left" vertical="top" wrapText="1"/>
    </xf>
    <xf numFmtId="0" fontId="51" fillId="0" borderId="16" xfId="0" applyFont="1" applyBorder="1" applyAlignment="1">
      <alignment vertical="top" wrapText="1"/>
    </xf>
    <xf numFmtId="0" fontId="51" fillId="0" borderId="10" xfId="0" applyFont="1" applyBorder="1" applyAlignment="1">
      <alignment vertical="top" wrapText="1"/>
    </xf>
    <xf numFmtId="0" fontId="51" fillId="0" borderId="0" xfId="0" applyFont="1" applyAlignment="1">
      <alignment vertical="top" wrapText="1"/>
    </xf>
    <xf numFmtId="0" fontId="51" fillId="0" borderId="16" xfId="0" applyFont="1" applyFill="1" applyBorder="1" applyAlignment="1">
      <alignment vertical="top" wrapText="1"/>
    </xf>
    <xf numFmtId="0" fontId="51" fillId="0" borderId="0" xfId="0" applyFont="1" applyFill="1" applyAlignment="1">
      <alignment vertical="top" wrapText="1"/>
    </xf>
    <xf numFmtId="0" fontId="51" fillId="0" borderId="10" xfId="0" applyFont="1" applyFill="1" applyBorder="1" applyAlignment="1">
      <alignment vertical="top" wrapText="1"/>
    </xf>
    <xf numFmtId="0" fontId="54" fillId="0" borderId="16" xfId="0" applyFont="1" applyBorder="1" applyAlignment="1">
      <alignment vertical="top" wrapText="1"/>
    </xf>
    <xf numFmtId="0" fontId="54" fillId="0" borderId="0" xfId="0" applyFont="1" applyAlignment="1">
      <alignment vertical="top" wrapText="1"/>
    </xf>
    <xf numFmtId="0" fontId="54" fillId="0" borderId="10" xfId="0" applyFont="1" applyBorder="1" applyAlignment="1">
      <alignment vertical="top" wrapText="1"/>
    </xf>
    <xf numFmtId="0" fontId="52" fillId="0" borderId="16" xfId="0" applyFont="1" applyBorder="1" applyAlignment="1">
      <alignment vertical="top" wrapText="1"/>
    </xf>
    <xf numFmtId="0" fontId="52" fillId="0" borderId="10" xfId="0" applyFont="1" applyBorder="1" applyAlignment="1">
      <alignment vertical="top" wrapText="1"/>
    </xf>
    <xf numFmtId="0" fontId="54" fillId="35" borderId="16" xfId="0" applyFont="1" applyFill="1" applyBorder="1" applyAlignment="1">
      <alignment vertical="top" wrapText="1"/>
    </xf>
    <xf numFmtId="0" fontId="54" fillId="35" borderId="10" xfId="0" applyFont="1" applyFill="1" applyBorder="1" applyAlignment="1">
      <alignment vertical="top" wrapText="1"/>
    </xf>
    <xf numFmtId="0" fontId="51" fillId="35" borderId="10" xfId="0" applyFont="1" applyFill="1" applyBorder="1" applyAlignment="1">
      <alignment vertical="top" wrapText="1"/>
    </xf>
    <xf numFmtId="0" fontId="50" fillId="33" borderId="0" xfId="0" applyFont="1" applyFill="1" applyAlignment="1">
      <alignment vertical="top" wrapText="1"/>
    </xf>
    <xf numFmtId="0" fontId="51" fillId="0" borderId="0" xfId="0" applyFont="1" applyFill="1" applyAlignment="1">
      <alignment/>
    </xf>
    <xf numFmtId="0" fontId="51" fillId="0" borderId="0" xfId="0" applyFont="1" applyFill="1" applyAlignment="1" quotePrefix="1">
      <alignment/>
    </xf>
    <xf numFmtId="0" fontId="51" fillId="0" borderId="0" xfId="0" applyFont="1" applyBorder="1" applyAlignment="1">
      <alignment horizontal="left" vertical="top" wrapText="1"/>
    </xf>
    <xf numFmtId="2" fontId="51" fillId="0" borderId="0" xfId="0" applyNumberFormat="1" applyFont="1" applyBorder="1" applyAlignment="1">
      <alignment horizontal="left" vertical="top" wrapText="1"/>
    </xf>
    <xf numFmtId="9" fontId="51" fillId="0" borderId="0" xfId="0" applyNumberFormat="1" applyFont="1" applyBorder="1" applyAlignment="1">
      <alignment horizontal="left" vertical="top" wrapText="1"/>
    </xf>
    <xf numFmtId="0" fontId="58" fillId="0" borderId="0" xfId="0" applyFont="1" applyBorder="1" applyAlignment="1">
      <alignment horizontal="left" vertical="top" wrapText="1"/>
    </xf>
    <xf numFmtId="2" fontId="51" fillId="36" borderId="0" xfId="0" applyNumberFormat="1" applyFont="1" applyFill="1" applyBorder="1" applyAlignment="1">
      <alignment horizontal="left" vertical="top" wrapText="1"/>
    </xf>
    <xf numFmtId="10" fontId="51" fillId="0" borderId="0" xfId="0" applyNumberFormat="1" applyFont="1" applyBorder="1" applyAlignment="1">
      <alignment horizontal="left" vertical="top" wrapText="1"/>
    </xf>
    <xf numFmtId="0" fontId="51" fillId="0" borderId="23" xfId="0" applyFont="1" applyBorder="1" applyAlignment="1">
      <alignment horizontal="left" vertical="top" wrapText="1"/>
    </xf>
    <xf numFmtId="0" fontId="50" fillId="33" borderId="24" xfId="0" applyFont="1" applyFill="1" applyBorder="1" applyAlignment="1">
      <alignment horizontal="right" vertical="top" wrapText="1"/>
    </xf>
    <xf numFmtId="0" fontId="50" fillId="33" borderId="22" xfId="0" applyFont="1" applyFill="1" applyBorder="1" applyAlignment="1">
      <alignment horizontal="right" vertical="top" wrapText="1"/>
    </xf>
    <xf numFmtId="0" fontId="50" fillId="33" borderId="11" xfId="0" applyFont="1" applyFill="1" applyBorder="1" applyAlignment="1">
      <alignment horizontal="right" vertical="top" wrapText="1"/>
    </xf>
    <xf numFmtId="0" fontId="50" fillId="36" borderId="22" xfId="0" applyFont="1" applyFill="1" applyBorder="1" applyAlignment="1">
      <alignment horizontal="right" vertical="top" wrapText="1"/>
    </xf>
    <xf numFmtId="0" fontId="50" fillId="0" borderId="24" xfId="0" applyFont="1" applyBorder="1" applyAlignment="1">
      <alignment horizontal="right" vertical="top" wrapText="1"/>
    </xf>
    <xf numFmtId="0" fontId="50" fillId="0" borderId="11" xfId="0" applyFont="1" applyBorder="1" applyAlignment="1">
      <alignment horizontal="right" vertical="top" wrapText="1"/>
    </xf>
    <xf numFmtId="0" fontId="50" fillId="0" borderId="24" xfId="0" applyFont="1" applyFill="1" applyBorder="1" applyAlignment="1">
      <alignment horizontal="right" vertical="top" wrapText="1"/>
    </xf>
    <xf numFmtId="0" fontId="50" fillId="0" borderId="11" xfId="0" applyFont="1" applyFill="1" applyBorder="1" applyAlignment="1">
      <alignment horizontal="right" vertical="top" wrapText="1"/>
    </xf>
    <xf numFmtId="0" fontId="50" fillId="0" borderId="22" xfId="0" applyFont="1" applyBorder="1" applyAlignment="1">
      <alignment horizontal="right" vertical="top" wrapText="1"/>
    </xf>
    <xf numFmtId="0" fontId="50" fillId="0" borderId="22" xfId="0" applyFont="1" applyFill="1" applyBorder="1" applyAlignment="1">
      <alignment horizontal="right" vertical="top" wrapText="1"/>
    </xf>
    <xf numFmtId="0" fontId="50" fillId="35" borderId="24" xfId="0" applyFont="1" applyFill="1" applyBorder="1" applyAlignment="1">
      <alignment horizontal="right" vertical="top" wrapText="1"/>
    </xf>
    <xf numFmtId="0" fontId="50" fillId="35" borderId="11" xfId="0" applyFont="1" applyFill="1" applyBorder="1" applyAlignment="1">
      <alignment horizontal="right" vertical="top" wrapText="1"/>
    </xf>
    <xf numFmtId="0" fontId="53" fillId="0" borderId="24" xfId="0" applyFont="1" applyFill="1" applyBorder="1" applyAlignment="1">
      <alignment horizontal="right" vertical="top" wrapText="1"/>
    </xf>
    <xf numFmtId="0" fontId="53" fillId="0" borderId="22" xfId="0" applyFont="1" applyFill="1" applyBorder="1" applyAlignment="1">
      <alignment horizontal="right" vertical="top" wrapText="1"/>
    </xf>
    <xf numFmtId="0" fontId="53" fillId="0" borderId="11" xfId="0" applyFont="1" applyFill="1" applyBorder="1" applyAlignment="1">
      <alignment horizontal="right" vertical="top" wrapText="1"/>
    </xf>
    <xf numFmtId="0" fontId="53" fillId="0" borderId="24" xfId="0" applyFont="1" applyBorder="1" applyAlignment="1">
      <alignment horizontal="right" vertical="top" wrapText="1"/>
    </xf>
    <xf numFmtId="0" fontId="53" fillId="0" borderId="11" xfId="0" applyFont="1" applyBorder="1" applyAlignment="1">
      <alignment horizontal="right" vertical="top" wrapText="1"/>
    </xf>
    <xf numFmtId="0" fontId="53" fillId="0" borderId="25" xfId="0" applyFont="1" applyFill="1" applyBorder="1" applyAlignment="1">
      <alignment horizontal="right" vertical="top" wrapText="1"/>
    </xf>
    <xf numFmtId="0" fontId="53" fillId="36" borderId="22" xfId="0" applyFont="1" applyFill="1" applyBorder="1" applyAlignment="1">
      <alignment horizontal="right" vertical="top" wrapText="1"/>
    </xf>
    <xf numFmtId="0" fontId="53" fillId="35" borderId="24" xfId="0" applyFont="1" applyFill="1" applyBorder="1" applyAlignment="1">
      <alignment horizontal="right" vertical="top" wrapText="1"/>
    </xf>
    <xf numFmtId="0" fontId="53" fillId="35" borderId="11" xfId="0" applyFont="1" applyFill="1" applyBorder="1" applyAlignment="1">
      <alignment horizontal="right" vertical="top" wrapText="1"/>
    </xf>
    <xf numFmtId="0" fontId="53" fillId="0" borderId="22" xfId="0" applyFont="1" applyBorder="1" applyAlignment="1">
      <alignment horizontal="right" vertical="top" wrapText="1"/>
    </xf>
    <xf numFmtId="0" fontId="53" fillId="36" borderId="11" xfId="0" applyFont="1" applyFill="1" applyBorder="1" applyAlignment="1">
      <alignment horizontal="right" vertical="top" wrapText="1"/>
    </xf>
    <xf numFmtId="0" fontId="50" fillId="0" borderId="0" xfId="0" applyFont="1" applyAlignment="1">
      <alignment horizontal="right"/>
    </xf>
    <xf numFmtId="0" fontId="50" fillId="0" borderId="17" xfId="0" applyFont="1" applyFill="1" applyBorder="1" applyAlignment="1">
      <alignment horizontal="right" vertical="top" wrapText="1"/>
    </xf>
    <xf numFmtId="0" fontId="50" fillId="0" borderId="0" xfId="0" applyFont="1" applyFill="1" applyBorder="1" applyAlignment="1">
      <alignment horizontal="right" vertical="top" wrapText="1"/>
    </xf>
    <xf numFmtId="0" fontId="50" fillId="0" borderId="20" xfId="0" applyFont="1" applyFill="1" applyBorder="1" applyAlignment="1">
      <alignment horizontal="right" vertical="top" wrapText="1"/>
    </xf>
    <xf numFmtId="0" fontId="50" fillId="36" borderId="0" xfId="0" applyFont="1" applyFill="1" applyBorder="1" applyAlignment="1">
      <alignment horizontal="right" vertical="top" wrapText="1"/>
    </xf>
    <xf numFmtId="0" fontId="50" fillId="0" borderId="0" xfId="0" applyFont="1" applyAlignment="1">
      <alignment horizontal="right" vertical="top"/>
    </xf>
    <xf numFmtId="0" fontId="50" fillId="36" borderId="0" xfId="0" applyFont="1" applyFill="1" applyAlignment="1">
      <alignment horizontal="right"/>
    </xf>
    <xf numFmtId="0" fontId="50" fillId="0" borderId="0" xfId="0" applyFont="1" applyFill="1" applyAlignment="1">
      <alignment horizontal="right"/>
    </xf>
    <xf numFmtId="0" fontId="48" fillId="0" borderId="0" xfId="0" applyFont="1" applyAlignment="1">
      <alignment horizontal="right"/>
    </xf>
    <xf numFmtId="0" fontId="50" fillId="0" borderId="0" xfId="0" applyFont="1" applyBorder="1" applyAlignment="1">
      <alignment horizontal="right" vertical="top" wrapText="1"/>
    </xf>
    <xf numFmtId="0" fontId="54" fillId="0" borderId="0" xfId="0" applyFont="1" applyBorder="1" applyAlignment="1">
      <alignment vertical="top" wrapText="1"/>
    </xf>
    <xf numFmtId="0" fontId="50" fillId="33" borderId="23" xfId="0" applyFont="1" applyFill="1" applyBorder="1" applyAlignment="1">
      <alignment horizontal="left" vertical="top" wrapText="1"/>
    </xf>
    <xf numFmtId="0" fontId="50" fillId="33" borderId="0" xfId="0" applyFont="1" applyFill="1" applyBorder="1" applyAlignment="1">
      <alignment horizontal="left" vertical="top" wrapText="1"/>
    </xf>
    <xf numFmtId="0" fontId="50" fillId="33" borderId="10" xfId="0" applyFont="1" applyFill="1" applyBorder="1" applyAlignment="1">
      <alignment horizontal="left" vertical="top" wrapText="1"/>
    </xf>
    <xf numFmtId="0" fontId="54" fillId="35" borderId="0" xfId="0" applyFont="1" applyFill="1" applyBorder="1" applyAlignment="1">
      <alignment vertical="top" wrapText="1"/>
    </xf>
    <xf numFmtId="0" fontId="50" fillId="33" borderId="16" xfId="0" applyFont="1" applyFill="1" applyBorder="1" applyAlignment="1">
      <alignment vertical="top" wrapText="1"/>
    </xf>
    <xf numFmtId="0" fontId="51" fillId="0" borderId="0" xfId="0" applyFont="1" applyBorder="1" applyAlignment="1">
      <alignment horizontal="left" vertical="top" wrapText="1"/>
    </xf>
    <xf numFmtId="0" fontId="54" fillId="35" borderId="16" xfId="0" applyFont="1" applyFill="1" applyBorder="1" applyAlignment="1">
      <alignment vertical="top" wrapText="1"/>
    </xf>
    <xf numFmtId="0" fontId="54" fillId="35" borderId="10" xfId="0" applyFont="1" applyFill="1" applyBorder="1" applyAlignment="1">
      <alignment vertical="top" wrapText="1"/>
    </xf>
    <xf numFmtId="0" fontId="51" fillId="0" borderId="16" xfId="0" applyFont="1" applyBorder="1" applyAlignment="1">
      <alignment horizontal="left" vertical="top" wrapText="1"/>
    </xf>
    <xf numFmtId="0" fontId="51" fillId="0" borderId="10" xfId="0" applyFont="1" applyBorder="1" applyAlignment="1">
      <alignment horizontal="left" vertical="top" wrapText="1"/>
    </xf>
    <xf numFmtId="0" fontId="51" fillId="0" borderId="16"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6" xfId="0" applyFont="1" applyBorder="1" applyAlignment="1">
      <alignment horizontal="center" vertical="top" wrapText="1"/>
    </xf>
    <xf numFmtId="0" fontId="51" fillId="0" borderId="0" xfId="0" applyFont="1" applyBorder="1" applyAlignment="1">
      <alignment horizontal="center" vertical="top" wrapText="1"/>
    </xf>
    <xf numFmtId="0" fontId="51" fillId="0" borderId="10" xfId="0" applyFont="1" applyBorder="1" applyAlignment="1">
      <alignment horizontal="center" vertical="top" wrapText="1"/>
    </xf>
    <xf numFmtId="0" fontId="51" fillId="0" borderId="17"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24" xfId="0" applyFont="1" applyFill="1" applyBorder="1" applyAlignment="1">
      <alignment vertical="top" wrapText="1"/>
    </xf>
    <xf numFmtId="0" fontId="51" fillId="0" borderId="11" xfId="0" applyFont="1" applyFill="1" applyBorder="1" applyAlignment="1">
      <alignment vertical="top" wrapText="1"/>
    </xf>
    <xf numFmtId="0" fontId="51" fillId="0" borderId="16" xfId="0" applyFont="1" applyBorder="1" applyAlignment="1">
      <alignment vertical="top" wrapText="1"/>
    </xf>
    <xf numFmtId="0" fontId="51" fillId="0" borderId="10" xfId="0" applyFont="1" applyBorder="1" applyAlignment="1">
      <alignment vertical="top" wrapText="1"/>
    </xf>
    <xf numFmtId="0" fontId="54" fillId="0" borderId="24" xfId="0" applyFont="1" applyBorder="1" applyAlignment="1">
      <alignment vertical="top" wrapText="1"/>
    </xf>
    <xf numFmtId="0" fontId="54" fillId="0" borderId="22" xfId="0" applyFont="1" applyBorder="1" applyAlignment="1">
      <alignment vertical="top" wrapText="1"/>
    </xf>
    <xf numFmtId="0" fontId="54" fillId="0" borderId="11" xfId="0" applyFont="1" applyBorder="1" applyAlignment="1">
      <alignment vertical="top" wrapText="1"/>
    </xf>
    <xf numFmtId="0" fontId="54" fillId="0" borderId="16" xfId="0" applyFont="1" applyBorder="1" applyAlignment="1">
      <alignment vertical="top" wrapText="1"/>
    </xf>
    <xf numFmtId="0" fontId="54" fillId="0" borderId="0" xfId="0" applyFont="1" applyAlignment="1">
      <alignment vertical="top" wrapText="1"/>
    </xf>
    <xf numFmtId="0" fontId="54" fillId="0" borderId="10" xfId="0" applyFont="1" applyBorder="1" applyAlignment="1">
      <alignment vertical="top" wrapText="1"/>
    </xf>
    <xf numFmtId="0" fontId="51" fillId="0" borderId="26" xfId="0" applyFont="1" applyBorder="1" applyAlignment="1">
      <alignment vertical="top" wrapText="1"/>
    </xf>
    <xf numFmtId="0" fontId="51" fillId="0" borderId="13" xfId="0" applyFont="1" applyBorder="1" applyAlignment="1">
      <alignment vertical="top" wrapText="1"/>
    </xf>
    <xf numFmtId="0" fontId="51" fillId="0" borderId="24" xfId="0" applyFont="1" applyBorder="1" applyAlignment="1">
      <alignment vertical="top" wrapText="1"/>
    </xf>
    <xf numFmtId="0" fontId="51" fillId="0" borderId="11" xfId="0" applyFont="1" applyBorder="1" applyAlignment="1">
      <alignment vertical="top" wrapText="1"/>
    </xf>
    <xf numFmtId="0" fontId="52" fillId="0" borderId="16" xfId="0" applyFont="1" applyBorder="1" applyAlignment="1">
      <alignment vertical="top" wrapText="1"/>
    </xf>
    <xf numFmtId="0" fontId="52" fillId="0" borderId="10" xfId="0" applyFont="1" applyBorder="1" applyAlignment="1">
      <alignment vertical="top" wrapText="1"/>
    </xf>
    <xf numFmtId="0" fontId="50" fillId="0" borderId="24" xfId="0" applyFont="1" applyBorder="1" applyAlignment="1">
      <alignment vertical="top" wrapText="1"/>
    </xf>
    <xf numFmtId="0" fontId="50" fillId="0" borderId="11" xfId="0" applyFont="1" applyBorder="1" applyAlignment="1">
      <alignment vertical="top" wrapText="1"/>
    </xf>
    <xf numFmtId="0" fontId="54" fillId="0" borderId="26" xfId="0" applyFont="1" applyBorder="1" applyAlignment="1">
      <alignment vertical="top" wrapText="1"/>
    </xf>
    <xf numFmtId="0" fontId="54" fillId="0" borderId="13" xfId="0" applyFont="1" applyBorder="1" applyAlignment="1">
      <alignment vertical="top" wrapText="1"/>
    </xf>
    <xf numFmtId="10" fontId="54" fillId="0" borderId="26" xfId="0" applyNumberFormat="1" applyFont="1" applyBorder="1" applyAlignment="1">
      <alignment vertical="top" wrapText="1"/>
    </xf>
    <xf numFmtId="10" fontId="54" fillId="0" borderId="13" xfId="0" applyNumberFormat="1" applyFont="1" applyBorder="1" applyAlignment="1">
      <alignment vertical="top" wrapText="1"/>
    </xf>
    <xf numFmtId="0" fontId="54" fillId="35" borderId="26" xfId="0" applyFont="1" applyFill="1" applyBorder="1" applyAlignment="1">
      <alignment vertical="top" wrapText="1"/>
    </xf>
    <xf numFmtId="0" fontId="54" fillId="35" borderId="13" xfId="0" applyFont="1" applyFill="1" applyBorder="1" applyAlignment="1">
      <alignment vertical="top" wrapText="1"/>
    </xf>
    <xf numFmtId="0" fontId="54" fillId="35" borderId="24" xfId="0" applyFont="1" applyFill="1" applyBorder="1" applyAlignment="1">
      <alignment vertical="top" wrapText="1"/>
    </xf>
    <xf numFmtId="0" fontId="54" fillId="35" borderId="11" xfId="0" applyFont="1" applyFill="1" applyBorder="1" applyAlignment="1">
      <alignment vertical="top" wrapText="1"/>
    </xf>
    <xf numFmtId="0" fontId="54" fillId="0" borderId="24" xfId="0" applyFont="1" applyFill="1" applyBorder="1" applyAlignment="1">
      <alignment vertical="top" wrapText="1"/>
    </xf>
    <xf numFmtId="0" fontId="54" fillId="0" borderId="25" xfId="0" applyFont="1" applyFill="1" applyBorder="1" applyAlignment="1">
      <alignment vertical="top" wrapText="1"/>
    </xf>
    <xf numFmtId="0" fontId="51" fillId="0" borderId="16" xfId="0" applyFont="1" applyFill="1" applyBorder="1" applyAlignment="1">
      <alignment vertical="top" wrapText="1"/>
    </xf>
    <xf numFmtId="0" fontId="51" fillId="0" borderId="10" xfId="0" applyFont="1" applyFill="1" applyBorder="1" applyAlignment="1">
      <alignment vertical="top" wrapText="1"/>
    </xf>
    <xf numFmtId="0" fontId="51" fillId="0" borderId="27" xfId="0" applyFont="1" applyFill="1" applyBorder="1" applyAlignment="1">
      <alignment vertical="top" wrapText="1"/>
    </xf>
    <xf numFmtId="0" fontId="51" fillId="0" borderId="15" xfId="0" applyFont="1" applyFill="1" applyBorder="1" applyAlignment="1">
      <alignment vertical="top" wrapText="1"/>
    </xf>
    <xf numFmtId="0" fontId="51" fillId="0" borderId="28" xfId="0" applyFont="1" applyFill="1" applyBorder="1" applyAlignment="1">
      <alignment vertical="top" wrapText="1"/>
    </xf>
    <xf numFmtId="0" fontId="51" fillId="0" borderId="29" xfId="0" applyFont="1" applyFill="1" applyBorder="1" applyAlignment="1">
      <alignment vertical="top" wrapText="1"/>
    </xf>
    <xf numFmtId="0" fontId="51" fillId="0" borderId="26" xfId="0" applyFont="1" applyFill="1" applyBorder="1" applyAlignment="1">
      <alignment vertical="top" wrapText="1"/>
    </xf>
    <xf numFmtId="0" fontId="51" fillId="0" borderId="13" xfId="0" applyFont="1" applyFill="1" applyBorder="1" applyAlignment="1">
      <alignment vertical="top" wrapText="1"/>
    </xf>
    <xf numFmtId="0" fontId="50" fillId="0" borderId="24" xfId="0" applyFont="1" applyFill="1" applyBorder="1" applyAlignment="1">
      <alignment vertical="top" wrapText="1"/>
    </xf>
    <xf numFmtId="0" fontId="50" fillId="0" borderId="11" xfId="0" applyFont="1" applyFill="1" applyBorder="1" applyAlignment="1">
      <alignment vertical="top" wrapText="1"/>
    </xf>
    <xf numFmtId="0" fontId="51" fillId="0" borderId="0" xfId="0" applyFont="1" applyFill="1" applyAlignment="1">
      <alignment vertical="top" wrapText="1"/>
    </xf>
    <xf numFmtId="0" fontId="51" fillId="0" borderId="14" xfId="0" applyFont="1" applyFill="1" applyBorder="1" applyAlignment="1">
      <alignment vertical="top" wrapText="1"/>
    </xf>
    <xf numFmtId="0" fontId="51" fillId="0" borderId="12" xfId="0" applyFont="1" applyFill="1" applyBorder="1" applyAlignment="1">
      <alignment vertical="top" wrapText="1"/>
    </xf>
    <xf numFmtId="0" fontId="50" fillId="0" borderId="22" xfId="0" applyFont="1" applyFill="1" applyBorder="1" applyAlignment="1">
      <alignment vertical="top" wrapText="1"/>
    </xf>
    <xf numFmtId="0" fontId="51" fillId="0" borderId="27" xfId="0" applyFont="1" applyBorder="1" applyAlignment="1">
      <alignment vertical="top" wrapText="1"/>
    </xf>
    <xf numFmtId="0" fontId="51" fillId="0" borderId="15" xfId="0" applyFont="1" applyBorder="1" applyAlignment="1">
      <alignment vertical="top" wrapText="1"/>
    </xf>
    <xf numFmtId="0" fontId="51" fillId="0" borderId="28" xfId="0" applyFont="1" applyBorder="1" applyAlignment="1">
      <alignment vertical="top" wrapText="1"/>
    </xf>
    <xf numFmtId="0" fontId="51" fillId="0" borderId="29" xfId="0" applyFont="1" applyBorder="1" applyAlignment="1">
      <alignment vertical="top" wrapText="1"/>
    </xf>
    <xf numFmtId="0" fontId="51" fillId="0" borderId="12" xfId="0" applyFont="1" applyBorder="1" applyAlignment="1">
      <alignment vertical="top" wrapText="1"/>
    </xf>
    <xf numFmtId="0" fontId="51" fillId="0" borderId="22" xfId="0" applyFont="1" applyFill="1" applyBorder="1" applyAlignment="1">
      <alignment vertical="top" wrapText="1"/>
    </xf>
    <xf numFmtId="0" fontId="51" fillId="0" borderId="0" xfId="0" applyFont="1" applyAlignment="1">
      <alignment vertical="top" wrapText="1"/>
    </xf>
    <xf numFmtId="0" fontId="51" fillId="0" borderId="22" xfId="0" applyFont="1" applyBorder="1" applyAlignment="1">
      <alignment vertical="top" wrapText="1"/>
    </xf>
    <xf numFmtId="0" fontId="51" fillId="35" borderId="16" xfId="0" applyFont="1" applyFill="1" applyBorder="1" applyAlignment="1">
      <alignment horizontal="left" vertical="top" wrapText="1"/>
    </xf>
    <xf numFmtId="0" fontId="51" fillId="35" borderId="0" xfId="0" applyFont="1" applyFill="1" applyBorder="1" applyAlignment="1">
      <alignment horizontal="left" vertical="top" wrapText="1"/>
    </xf>
    <xf numFmtId="0" fontId="51" fillId="35" borderId="10" xfId="0" applyFont="1" applyFill="1" applyBorder="1" applyAlignment="1">
      <alignment horizontal="left" vertical="top" wrapText="1"/>
    </xf>
    <xf numFmtId="0" fontId="51" fillId="35" borderId="26" xfId="0" applyFont="1" applyFill="1" applyBorder="1" applyAlignment="1">
      <alignment vertical="top" wrapText="1"/>
    </xf>
    <xf numFmtId="0" fontId="51" fillId="35" borderId="13" xfId="0" applyFont="1" applyFill="1" applyBorder="1" applyAlignment="1">
      <alignment vertical="top" wrapText="1"/>
    </xf>
    <xf numFmtId="0" fontId="51" fillId="35" borderId="24" xfId="0" applyFont="1" applyFill="1" applyBorder="1" applyAlignment="1">
      <alignment vertical="top" wrapText="1"/>
    </xf>
    <xf numFmtId="0" fontId="51" fillId="35" borderId="11" xfId="0" applyFont="1" applyFill="1" applyBorder="1" applyAlignment="1">
      <alignment vertical="top" wrapText="1"/>
    </xf>
    <xf numFmtId="0" fontId="51" fillId="35" borderId="16" xfId="0" applyFont="1" applyFill="1" applyBorder="1" applyAlignment="1">
      <alignment vertical="top" wrapText="1"/>
    </xf>
    <xf numFmtId="0" fontId="51" fillId="35" borderId="10" xfId="0" applyFont="1" applyFill="1" applyBorder="1" applyAlignment="1">
      <alignment vertical="top" wrapText="1"/>
    </xf>
    <xf numFmtId="0" fontId="50" fillId="35" borderId="24" xfId="0" applyFont="1" applyFill="1" applyBorder="1" applyAlignment="1">
      <alignment vertical="top" wrapText="1"/>
    </xf>
    <xf numFmtId="0" fontId="50" fillId="35" borderId="11" xfId="0" applyFont="1" applyFill="1" applyBorder="1" applyAlignment="1">
      <alignment vertical="top" wrapText="1"/>
    </xf>
    <xf numFmtId="0" fontId="52" fillId="0" borderId="24" xfId="0" applyFont="1" applyFill="1" applyBorder="1" applyAlignment="1">
      <alignment vertical="top" wrapText="1"/>
    </xf>
    <xf numFmtId="0" fontId="52" fillId="0" borderId="11" xfId="0" applyFont="1" applyFill="1" applyBorder="1" applyAlignment="1">
      <alignment vertical="top" wrapText="1"/>
    </xf>
    <xf numFmtId="0" fontId="50" fillId="0" borderId="22" xfId="0" applyFont="1" applyBorder="1" applyAlignment="1">
      <alignment vertical="top" wrapText="1"/>
    </xf>
    <xf numFmtId="0" fontId="50" fillId="33" borderId="26" xfId="0" applyFont="1" applyFill="1" applyBorder="1" applyAlignment="1">
      <alignment vertical="top" wrapText="1"/>
    </xf>
    <xf numFmtId="0" fontId="50" fillId="33" borderId="12" xfId="0" applyFont="1" applyFill="1" applyBorder="1" applyAlignment="1">
      <alignment vertical="top" wrapText="1"/>
    </xf>
    <xf numFmtId="0" fontId="50" fillId="33" borderId="13" xfId="0" applyFont="1" applyFill="1" applyBorder="1" applyAlignment="1">
      <alignment vertical="top" wrapText="1"/>
    </xf>
    <xf numFmtId="0" fontId="50" fillId="33" borderId="16" xfId="0" applyFont="1" applyFill="1" applyBorder="1" applyAlignment="1">
      <alignment vertical="top" wrapText="1"/>
    </xf>
    <xf numFmtId="0" fontId="50" fillId="33" borderId="0" xfId="0" applyFont="1" applyFill="1" applyAlignment="1">
      <alignment vertical="top" wrapText="1"/>
    </xf>
    <xf numFmtId="0" fontId="50" fillId="33" borderId="10" xfId="0" applyFont="1" applyFill="1" applyBorder="1" applyAlignment="1">
      <alignment vertical="top" wrapText="1"/>
    </xf>
    <xf numFmtId="0" fontId="50" fillId="33" borderId="24" xfId="0" applyFont="1" applyFill="1" applyBorder="1" applyAlignment="1">
      <alignment vertical="top" wrapText="1"/>
    </xf>
    <xf numFmtId="0" fontId="50" fillId="33" borderId="22" xfId="0" applyFont="1" applyFill="1" applyBorder="1" applyAlignment="1">
      <alignment vertical="top" wrapText="1"/>
    </xf>
    <xf numFmtId="0" fontId="50" fillId="33" borderId="11" xfId="0" applyFont="1" applyFill="1" applyBorder="1" applyAlignment="1">
      <alignment vertical="top" wrapText="1"/>
    </xf>
    <xf numFmtId="0" fontId="54" fillId="0" borderId="22" xfId="0" applyFont="1" applyFill="1" applyBorder="1" applyAlignment="1">
      <alignment vertical="top" wrapText="1"/>
    </xf>
    <xf numFmtId="0" fontId="54" fillId="0" borderId="11" xfId="0" applyFont="1" applyFill="1" applyBorder="1" applyAlignment="1">
      <alignment vertical="top" wrapText="1"/>
    </xf>
    <xf numFmtId="0" fontId="54" fillId="0" borderId="12" xfId="0" applyFont="1" applyBorder="1" applyAlignment="1">
      <alignment vertical="top" wrapText="1"/>
    </xf>
    <xf numFmtId="0" fontId="53" fillId="0" borderId="24" xfId="0" applyFont="1" applyBorder="1" applyAlignment="1">
      <alignment vertical="top" wrapText="1"/>
    </xf>
    <xf numFmtId="0" fontId="53" fillId="0" borderId="11" xfId="0" applyFont="1" applyBorder="1" applyAlignment="1">
      <alignment vertical="top" wrapText="1"/>
    </xf>
    <xf numFmtId="0" fontId="51" fillId="0" borderId="16" xfId="0" applyFont="1" applyFill="1" applyBorder="1" applyAlignment="1">
      <alignment horizontal="left" vertical="top" wrapText="1"/>
    </xf>
    <xf numFmtId="0" fontId="51"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83"/>
  <sheetViews>
    <sheetView zoomScalePageLayoutView="0" workbookViewId="0" topLeftCell="A1">
      <pane ySplit="1" topLeftCell="A266" activePane="bottomLeft" state="frozen"/>
      <selection pane="topLeft" activeCell="A1" sqref="A1"/>
      <selection pane="bottomLeft" activeCell="D267" sqref="D267"/>
    </sheetView>
  </sheetViews>
  <sheetFormatPr defaultColWidth="9.140625" defaultRowHeight="15"/>
  <cols>
    <col min="1" max="1" width="9.140625" style="199" customWidth="1"/>
    <col min="3" max="19" width="9.140625" style="0" customWidth="1"/>
    <col min="24" max="24" width="19.00390625" style="65" customWidth="1"/>
    <col min="25" max="25" width="17.7109375" style="66" customWidth="1"/>
    <col min="26" max="26" width="20.28125" style="66" customWidth="1"/>
    <col min="27" max="27" width="9.140625" style="66" customWidth="1"/>
    <col min="28" max="28" width="15.00390625" style="66" customWidth="1"/>
    <col min="29" max="29" width="19.57421875" style="66" customWidth="1"/>
    <col min="30" max="30" width="19.8515625" style="66" customWidth="1"/>
    <col min="31" max="32" width="14.28125" style="66" customWidth="1"/>
    <col min="33" max="33" width="14.28125" style="0" customWidth="1"/>
  </cols>
  <sheetData>
    <row r="1" spans="1:22" ht="33.75">
      <c r="A1" s="168"/>
      <c r="B1" s="289" t="s">
        <v>0</v>
      </c>
      <c r="C1" s="286" t="s">
        <v>1</v>
      </c>
      <c r="D1" s="286" t="s">
        <v>2</v>
      </c>
      <c r="E1" s="286" t="s">
        <v>3</v>
      </c>
      <c r="F1" s="286" t="s">
        <v>4</v>
      </c>
      <c r="G1" s="206" t="s">
        <v>803</v>
      </c>
      <c r="H1" s="283" t="s">
        <v>5</v>
      </c>
      <c r="I1" s="1" t="s">
        <v>6</v>
      </c>
      <c r="J1" s="286" t="s">
        <v>9</v>
      </c>
      <c r="K1" s="202" t="s">
        <v>796</v>
      </c>
      <c r="L1" s="203" t="s">
        <v>799</v>
      </c>
      <c r="M1" s="286" t="s">
        <v>10</v>
      </c>
      <c r="N1" s="286" t="s">
        <v>11</v>
      </c>
      <c r="O1" s="1" t="s">
        <v>12</v>
      </c>
      <c r="P1" s="158" t="s">
        <v>800</v>
      </c>
      <c r="Q1" s="158" t="s">
        <v>801</v>
      </c>
      <c r="R1" s="286" t="s">
        <v>14</v>
      </c>
      <c r="S1" s="283" t="s">
        <v>15</v>
      </c>
      <c r="T1" s="289" t="s">
        <v>16</v>
      </c>
      <c r="U1" s="1" t="s">
        <v>17</v>
      </c>
      <c r="V1" s="283" t="s">
        <v>18</v>
      </c>
    </row>
    <row r="2" spans="1:22" ht="23.25" customHeight="1">
      <c r="A2" s="169"/>
      <c r="B2" s="290"/>
      <c r="C2" s="287"/>
      <c r="D2" s="287"/>
      <c r="E2" s="287"/>
      <c r="F2" s="287"/>
      <c r="G2" s="1"/>
      <c r="H2" s="284"/>
      <c r="I2" s="1" t="s">
        <v>7</v>
      </c>
      <c r="J2" s="287"/>
      <c r="K2" s="203" t="s">
        <v>797</v>
      </c>
      <c r="L2" s="203"/>
      <c r="M2" s="287"/>
      <c r="N2" s="287"/>
      <c r="O2" s="1" t="s">
        <v>13</v>
      </c>
      <c r="P2" s="158"/>
      <c r="Q2" s="158"/>
      <c r="R2" s="287"/>
      <c r="S2" s="284"/>
      <c r="T2" s="290"/>
      <c r="U2" s="1" t="s">
        <v>13</v>
      </c>
      <c r="V2" s="284"/>
    </row>
    <row r="3" spans="1:22" ht="15.75" customHeight="1" thickBot="1">
      <c r="A3" s="170"/>
      <c r="B3" s="291"/>
      <c r="C3" s="288"/>
      <c r="D3" s="288"/>
      <c r="E3" s="288"/>
      <c r="F3" s="288"/>
      <c r="G3" s="3"/>
      <c r="H3" s="285"/>
      <c r="I3" s="3" t="s">
        <v>8</v>
      </c>
      <c r="J3" s="288"/>
      <c r="K3" s="204"/>
      <c r="L3" s="204"/>
      <c r="M3" s="288"/>
      <c r="N3" s="288"/>
      <c r="O3" s="2"/>
      <c r="P3" s="2"/>
      <c r="Q3" s="2"/>
      <c r="R3" s="288"/>
      <c r="S3" s="285"/>
      <c r="T3" s="291"/>
      <c r="U3" s="2"/>
      <c r="V3" s="285"/>
    </row>
    <row r="4" spans="1:32" s="92" customFormat="1" ht="15.75" customHeight="1" thickBot="1">
      <c r="A4" s="171"/>
      <c r="B4" s="89"/>
      <c r="C4" s="97"/>
      <c r="D4" s="97"/>
      <c r="E4" s="97"/>
      <c r="F4" s="97"/>
      <c r="G4" s="97"/>
      <c r="H4" s="98"/>
      <c r="I4" s="97"/>
      <c r="J4" s="97"/>
      <c r="K4" s="143" t="s">
        <v>798</v>
      </c>
      <c r="L4" s="143"/>
      <c r="M4" s="97"/>
      <c r="N4" s="97"/>
      <c r="O4" s="99"/>
      <c r="P4" s="99"/>
      <c r="Q4" s="99"/>
      <c r="R4" s="97"/>
      <c r="S4" s="98"/>
      <c r="T4" s="89"/>
      <c r="U4" s="99"/>
      <c r="V4" s="98"/>
      <c r="X4" s="94"/>
      <c r="Y4" s="94"/>
      <c r="Z4" s="94"/>
      <c r="AA4" s="94"/>
      <c r="AB4" s="94"/>
      <c r="AC4" s="94"/>
      <c r="AD4" s="94"/>
      <c r="AE4" s="94"/>
      <c r="AF4" s="94"/>
    </row>
    <row r="5" spans="1:22" ht="29.25" customHeight="1">
      <c r="A5" s="172">
        <v>1</v>
      </c>
      <c r="B5" s="235" t="s">
        <v>19</v>
      </c>
      <c r="C5" s="221" t="s">
        <v>20</v>
      </c>
      <c r="D5" s="221" t="s">
        <v>21</v>
      </c>
      <c r="E5" s="221" t="s">
        <v>22</v>
      </c>
      <c r="F5" s="221" t="s">
        <v>23</v>
      </c>
      <c r="G5" s="63" t="s">
        <v>509</v>
      </c>
      <c r="H5" s="229" t="s">
        <v>24</v>
      </c>
      <c r="I5" s="231" t="s">
        <v>25</v>
      </c>
      <c r="J5" s="221">
        <v>122</v>
      </c>
      <c r="K5" s="144"/>
      <c r="L5" s="144"/>
      <c r="M5" s="221">
        <v>10</v>
      </c>
      <c r="N5" s="221" t="s">
        <v>26</v>
      </c>
      <c r="O5" s="221" t="s">
        <v>27</v>
      </c>
      <c r="P5" s="32"/>
      <c r="Q5" s="32"/>
      <c r="R5" s="9">
        <v>0.051</v>
      </c>
      <c r="S5" s="10">
        <v>0.036</v>
      </c>
      <c r="T5" s="235"/>
      <c r="U5" s="221"/>
      <c r="V5" s="229"/>
    </row>
    <row r="6" spans="1:22" ht="15.75" customHeight="1" thickBot="1">
      <c r="A6" s="173"/>
      <c r="B6" s="236"/>
      <c r="C6" s="222"/>
      <c r="D6" s="222"/>
      <c r="E6" s="222"/>
      <c r="F6" s="222"/>
      <c r="G6" s="8"/>
      <c r="H6" s="230"/>
      <c r="I6" s="232"/>
      <c r="J6" s="222"/>
      <c r="K6" s="145"/>
      <c r="L6" s="145"/>
      <c r="M6" s="222"/>
      <c r="N6" s="222"/>
      <c r="O6" s="222"/>
      <c r="P6" s="145"/>
      <c r="Q6" s="145"/>
      <c r="R6" s="8">
        <v>-200</v>
      </c>
      <c r="S6" s="11">
        <v>-200</v>
      </c>
      <c r="T6" s="236"/>
      <c r="U6" s="222"/>
      <c r="V6" s="230"/>
    </row>
    <row r="7" spans="1:22" ht="23.25" customHeight="1" thickBot="1">
      <c r="A7" s="173"/>
      <c r="B7" s="5"/>
      <c r="C7" s="8"/>
      <c r="D7" s="8"/>
      <c r="E7" s="8"/>
      <c r="F7" s="8"/>
      <c r="G7" s="8"/>
      <c r="H7" s="11"/>
      <c r="I7" s="8" t="s">
        <v>28</v>
      </c>
      <c r="J7" s="8" t="s">
        <v>29</v>
      </c>
      <c r="K7" s="145"/>
      <c r="L7" s="145"/>
      <c r="M7" s="14" t="s">
        <v>30</v>
      </c>
      <c r="N7" s="8"/>
      <c r="O7" s="8" t="s">
        <v>31</v>
      </c>
      <c r="P7" s="145"/>
      <c r="Q7" s="145"/>
      <c r="R7" s="8"/>
      <c r="S7" s="11"/>
      <c r="T7" s="8"/>
      <c r="U7" s="8"/>
      <c r="V7" s="11"/>
    </row>
    <row r="8" spans="1:22" ht="15.75" thickBot="1">
      <c r="A8" s="173"/>
      <c r="B8" s="5"/>
      <c r="C8" s="8"/>
      <c r="D8" s="8"/>
      <c r="E8" s="8"/>
      <c r="F8" s="8"/>
      <c r="G8" s="8"/>
      <c r="H8" s="11"/>
      <c r="I8" s="8" t="s">
        <v>32</v>
      </c>
      <c r="J8" s="8" t="s">
        <v>33</v>
      </c>
      <c r="K8" s="145"/>
      <c r="L8" s="145"/>
      <c r="M8" s="14" t="s">
        <v>34</v>
      </c>
      <c r="N8" s="8"/>
      <c r="O8" s="8" t="s">
        <v>27</v>
      </c>
      <c r="P8" s="145"/>
      <c r="Q8" s="145"/>
      <c r="R8" s="8"/>
      <c r="S8" s="11"/>
      <c r="T8" s="8"/>
      <c r="U8" s="8"/>
      <c r="V8" s="11"/>
    </row>
    <row r="9" spans="1:32" s="92" customFormat="1" ht="15.75" thickBot="1">
      <c r="A9" s="171"/>
      <c r="B9" s="89"/>
      <c r="C9" s="90"/>
      <c r="D9" s="90"/>
      <c r="E9" s="90"/>
      <c r="F9" s="90"/>
      <c r="G9" s="90"/>
      <c r="H9" s="91"/>
      <c r="I9" s="90"/>
      <c r="J9" s="90"/>
      <c r="K9" s="90"/>
      <c r="L9" s="90"/>
      <c r="M9" s="102"/>
      <c r="N9" s="90"/>
      <c r="O9" s="90"/>
      <c r="P9" s="90"/>
      <c r="Q9" s="90"/>
      <c r="R9" s="90"/>
      <c r="S9" s="91"/>
      <c r="T9" s="90"/>
      <c r="U9" s="90"/>
      <c r="V9" s="91"/>
      <c r="X9" s="94"/>
      <c r="Y9" s="94"/>
      <c r="Z9" s="94"/>
      <c r="AA9" s="94"/>
      <c r="AB9" s="94"/>
      <c r="AC9" s="94"/>
      <c r="AD9" s="94"/>
      <c r="AE9" s="94"/>
      <c r="AF9" s="94"/>
    </row>
    <row r="10" spans="1:32" s="105" customFormat="1" ht="29.25" customHeight="1">
      <c r="A10" s="174">
        <v>2</v>
      </c>
      <c r="B10" s="255" t="s">
        <v>35</v>
      </c>
      <c r="C10" s="247" t="s">
        <v>36</v>
      </c>
      <c r="D10" s="247" t="s">
        <v>37</v>
      </c>
      <c r="E10" s="247" t="s">
        <v>38</v>
      </c>
      <c r="F10" s="247" t="s">
        <v>39</v>
      </c>
      <c r="G10" s="103" t="s">
        <v>509</v>
      </c>
      <c r="H10" s="253" t="s">
        <v>40</v>
      </c>
      <c r="I10" s="219" t="s">
        <v>41</v>
      </c>
      <c r="J10" s="247">
        <v>117</v>
      </c>
      <c r="K10" s="147"/>
      <c r="L10" s="147"/>
      <c r="M10" s="247"/>
      <c r="N10" s="247"/>
      <c r="O10" s="247"/>
      <c r="P10" s="35"/>
      <c r="Q10" s="35"/>
      <c r="R10" s="114">
        <v>0.024</v>
      </c>
      <c r="S10" s="115">
        <v>0.053</v>
      </c>
      <c r="T10" s="219"/>
      <c r="U10" s="247"/>
      <c r="V10" s="253"/>
      <c r="X10" s="65"/>
      <c r="Y10" s="65"/>
      <c r="Z10" s="65"/>
      <c r="AA10" s="65"/>
      <c r="AB10" s="65"/>
      <c r="AC10" s="65"/>
      <c r="AD10" s="65"/>
      <c r="AE10" s="65"/>
      <c r="AF10" s="65"/>
    </row>
    <row r="11" spans="1:32" s="105" customFormat="1" ht="15.75" thickBot="1">
      <c r="A11" s="175"/>
      <c r="B11" s="256"/>
      <c r="C11" s="248"/>
      <c r="D11" s="248"/>
      <c r="E11" s="248"/>
      <c r="F11" s="248"/>
      <c r="G11" s="106"/>
      <c r="H11" s="254"/>
      <c r="I11" s="220"/>
      <c r="J11" s="248"/>
      <c r="K11" s="149"/>
      <c r="L11" s="149"/>
      <c r="M11" s="248"/>
      <c r="N11" s="248"/>
      <c r="O11" s="248"/>
      <c r="P11" s="149"/>
      <c r="Q11" s="149"/>
      <c r="R11" s="106">
        <v>-200</v>
      </c>
      <c r="S11" s="108">
        <v>-200</v>
      </c>
      <c r="T11" s="220"/>
      <c r="U11" s="248"/>
      <c r="V11" s="254"/>
      <c r="X11" s="65"/>
      <c r="Y11" s="65"/>
      <c r="Z11" s="65"/>
      <c r="AA11" s="65"/>
      <c r="AB11" s="65"/>
      <c r="AC11" s="65"/>
      <c r="AD11" s="65"/>
      <c r="AE11" s="65"/>
      <c r="AF11" s="65"/>
    </row>
    <row r="12" spans="1:32" s="92" customFormat="1" ht="15.75" thickBot="1">
      <c r="A12" s="171"/>
      <c r="B12" s="89"/>
      <c r="C12" s="90"/>
      <c r="D12" s="90"/>
      <c r="E12" s="90"/>
      <c r="F12" s="90"/>
      <c r="G12" s="90"/>
      <c r="H12" s="91"/>
      <c r="I12" s="95"/>
      <c r="J12" s="90"/>
      <c r="K12" s="90"/>
      <c r="L12" s="90"/>
      <c r="M12" s="90"/>
      <c r="N12" s="90"/>
      <c r="O12" s="90"/>
      <c r="P12" s="90"/>
      <c r="Q12" s="90"/>
      <c r="R12" s="90"/>
      <c r="S12" s="91"/>
      <c r="T12" s="90"/>
      <c r="U12" s="90"/>
      <c r="V12" s="91"/>
      <c r="X12" s="94"/>
      <c r="Y12" s="94"/>
      <c r="Z12" s="94"/>
      <c r="AA12" s="94"/>
      <c r="AB12" s="94"/>
      <c r="AC12" s="94"/>
      <c r="AD12" s="94"/>
      <c r="AE12" s="94"/>
      <c r="AF12" s="94"/>
    </row>
    <row r="13" spans="1:22" ht="15">
      <c r="A13" s="172">
        <v>3</v>
      </c>
      <c r="B13" s="235" t="s">
        <v>42</v>
      </c>
      <c r="C13" s="221" t="s">
        <v>43</v>
      </c>
      <c r="D13" s="221" t="s">
        <v>44</v>
      </c>
      <c r="E13" s="221" t="s">
        <v>45</v>
      </c>
      <c r="F13" s="221" t="s">
        <v>39</v>
      </c>
      <c r="G13" s="31"/>
      <c r="H13" s="229" t="s">
        <v>46</v>
      </c>
      <c r="I13" s="231" t="s">
        <v>47</v>
      </c>
      <c r="J13" s="221">
        <v>382</v>
      </c>
      <c r="K13" s="144"/>
      <c r="L13" s="144"/>
      <c r="M13" s="221"/>
      <c r="N13" s="221"/>
      <c r="O13" s="221"/>
      <c r="P13" s="32"/>
      <c r="Q13" s="32"/>
      <c r="R13" s="16">
        <v>0.16</v>
      </c>
      <c r="S13" s="17">
        <v>0.02</v>
      </c>
      <c r="T13" s="18" t="s">
        <v>48</v>
      </c>
      <c r="U13" s="6">
        <v>200</v>
      </c>
      <c r="V13" s="7" t="s">
        <v>49</v>
      </c>
    </row>
    <row r="14" spans="1:22" ht="15">
      <c r="A14" s="176"/>
      <c r="B14" s="282"/>
      <c r="C14" s="267"/>
      <c r="D14" s="267"/>
      <c r="E14" s="267"/>
      <c r="F14" s="267"/>
      <c r="G14" s="6"/>
      <c r="H14" s="265"/>
      <c r="I14" s="268"/>
      <c r="J14" s="267"/>
      <c r="K14" s="146"/>
      <c r="L14" s="146"/>
      <c r="M14" s="267"/>
      <c r="N14" s="267"/>
      <c r="O14" s="267"/>
      <c r="P14" s="146"/>
      <c r="Q14" s="146"/>
      <c r="R14" s="6">
        <v>-200</v>
      </c>
      <c r="S14" s="7">
        <v>-200</v>
      </c>
      <c r="T14" s="18"/>
      <c r="U14" s="6"/>
      <c r="V14" s="7" t="s">
        <v>50</v>
      </c>
    </row>
    <row r="15" spans="1:22" ht="15.75" customHeight="1" thickBot="1">
      <c r="A15" s="173"/>
      <c r="B15" s="236"/>
      <c r="C15" s="222"/>
      <c r="D15" s="222"/>
      <c r="E15" s="222"/>
      <c r="F15" s="222"/>
      <c r="G15" s="8"/>
      <c r="H15" s="230"/>
      <c r="I15" s="232"/>
      <c r="J15" s="222"/>
      <c r="K15" s="145"/>
      <c r="L15" s="145"/>
      <c r="M15" s="222"/>
      <c r="N15" s="222"/>
      <c r="O15" s="222"/>
      <c r="P15" s="145"/>
      <c r="Q15" s="145"/>
      <c r="R15" s="12"/>
      <c r="S15" s="13"/>
      <c r="T15" s="14" t="s">
        <v>48</v>
      </c>
      <c r="U15" s="8">
        <v>1200</v>
      </c>
      <c r="V15" s="13"/>
    </row>
    <row r="16" spans="1:32" s="92" customFormat="1" ht="15.75" customHeight="1" thickBot="1">
      <c r="A16" s="171"/>
      <c r="B16" s="89"/>
      <c r="C16" s="90"/>
      <c r="D16" s="90"/>
      <c r="E16" s="90"/>
      <c r="F16" s="90"/>
      <c r="G16" s="90"/>
      <c r="H16" s="90"/>
      <c r="I16" s="90"/>
      <c r="J16" s="90"/>
      <c r="K16" s="90"/>
      <c r="L16" s="90"/>
      <c r="M16" s="90"/>
      <c r="N16" s="90"/>
      <c r="O16" s="90"/>
      <c r="P16" s="90"/>
      <c r="Q16" s="90"/>
      <c r="R16" s="99"/>
      <c r="S16" s="101"/>
      <c r="T16" s="102"/>
      <c r="U16" s="90"/>
      <c r="V16" s="101"/>
      <c r="X16" s="94"/>
      <c r="Y16" s="94"/>
      <c r="Z16" s="94"/>
      <c r="AA16" s="94"/>
      <c r="AB16" s="94"/>
      <c r="AC16" s="94"/>
      <c r="AD16" s="94"/>
      <c r="AE16" s="94"/>
      <c r="AF16" s="94"/>
    </row>
    <row r="17" spans="1:32" s="105" customFormat="1" ht="33.75" customHeight="1">
      <c r="A17" s="174">
        <v>4</v>
      </c>
      <c r="B17" s="255" t="s">
        <v>51</v>
      </c>
      <c r="C17" s="247" t="s">
        <v>52</v>
      </c>
      <c r="D17" s="247"/>
      <c r="E17" s="247"/>
      <c r="F17" s="247" t="s">
        <v>53</v>
      </c>
      <c r="G17" s="212" t="s">
        <v>509</v>
      </c>
      <c r="H17" s="247" t="s">
        <v>54</v>
      </c>
      <c r="I17" s="247" t="s">
        <v>55</v>
      </c>
      <c r="J17" s="247">
        <v>23</v>
      </c>
      <c r="K17" s="147"/>
      <c r="L17" s="147"/>
      <c r="M17" s="247"/>
      <c r="N17" s="247"/>
      <c r="O17" s="247"/>
      <c r="P17" s="35"/>
      <c r="Q17" s="35"/>
      <c r="R17" s="109">
        <v>0.12</v>
      </c>
      <c r="S17" s="110">
        <v>0.2</v>
      </c>
      <c r="T17" s="219"/>
      <c r="U17" s="247"/>
      <c r="V17" s="253"/>
      <c r="X17" s="65"/>
      <c r="Y17" s="65"/>
      <c r="Z17" s="65"/>
      <c r="AA17" s="65"/>
      <c r="AB17" s="65"/>
      <c r="AC17" s="65"/>
      <c r="AD17" s="65"/>
      <c r="AE17" s="65"/>
      <c r="AF17" s="65"/>
    </row>
    <row r="18" spans="1:32" s="105" customFormat="1" ht="15.75" customHeight="1" thickBot="1">
      <c r="A18" s="175"/>
      <c r="B18" s="256"/>
      <c r="C18" s="248"/>
      <c r="D18" s="248"/>
      <c r="E18" s="248"/>
      <c r="F18" s="248"/>
      <c r="G18" s="213"/>
      <c r="H18" s="248"/>
      <c r="I18" s="248"/>
      <c r="J18" s="248"/>
      <c r="K18" s="149"/>
      <c r="L18" s="149"/>
      <c r="M18" s="248"/>
      <c r="N18" s="248"/>
      <c r="O18" s="248"/>
      <c r="P18" s="149"/>
      <c r="Q18" s="149"/>
      <c r="R18" s="106">
        <v>-200</v>
      </c>
      <c r="S18" s="108">
        <v>-200</v>
      </c>
      <c r="T18" s="220"/>
      <c r="U18" s="248"/>
      <c r="V18" s="254"/>
      <c r="X18" s="65"/>
      <c r="Y18" s="65"/>
      <c r="Z18" s="65"/>
      <c r="AA18" s="65"/>
      <c r="AB18" s="65"/>
      <c r="AC18" s="65"/>
      <c r="AD18" s="65"/>
      <c r="AE18" s="65"/>
      <c r="AF18" s="65"/>
    </row>
    <row r="19" spans="1:32" s="105" customFormat="1" ht="15">
      <c r="A19" s="174"/>
      <c r="B19" s="255"/>
      <c r="C19" s="247" t="s">
        <v>56</v>
      </c>
      <c r="D19" s="247"/>
      <c r="E19" s="247"/>
      <c r="F19" s="247" t="s">
        <v>53</v>
      </c>
      <c r="G19" s="103"/>
      <c r="H19" s="247" t="s">
        <v>57</v>
      </c>
      <c r="I19" s="247" t="s">
        <v>58</v>
      </c>
      <c r="J19" s="247">
        <v>41</v>
      </c>
      <c r="K19" s="147"/>
      <c r="L19" s="147"/>
      <c r="M19" s="247"/>
      <c r="N19" s="247"/>
      <c r="O19" s="247"/>
      <c r="P19" s="35"/>
      <c r="Q19" s="35"/>
      <c r="R19" s="109">
        <v>0</v>
      </c>
      <c r="S19" s="110">
        <v>0.3</v>
      </c>
      <c r="T19" s="280" t="s">
        <v>59</v>
      </c>
      <c r="U19" s="247" t="s">
        <v>60</v>
      </c>
      <c r="V19" s="253" t="s">
        <v>61</v>
      </c>
      <c r="X19" s="65"/>
      <c r="Y19" s="65"/>
      <c r="Z19" s="65"/>
      <c r="AA19" s="65"/>
      <c r="AB19" s="65"/>
      <c r="AC19" s="65"/>
      <c r="AD19" s="65"/>
      <c r="AE19" s="65"/>
      <c r="AF19" s="65"/>
    </row>
    <row r="20" spans="1:32" s="105" customFormat="1" ht="15.75" thickBot="1">
      <c r="A20" s="175"/>
      <c r="B20" s="256"/>
      <c r="C20" s="248"/>
      <c r="D20" s="248"/>
      <c r="E20" s="248"/>
      <c r="F20" s="248"/>
      <c r="G20" s="106"/>
      <c r="H20" s="248"/>
      <c r="I20" s="248"/>
      <c r="J20" s="248"/>
      <c r="K20" s="149"/>
      <c r="L20" s="149"/>
      <c r="M20" s="248"/>
      <c r="N20" s="248"/>
      <c r="O20" s="248"/>
      <c r="P20" s="149"/>
      <c r="Q20" s="149"/>
      <c r="R20" s="106">
        <v>-200</v>
      </c>
      <c r="S20" s="108">
        <v>-200</v>
      </c>
      <c r="T20" s="281"/>
      <c r="U20" s="248"/>
      <c r="V20" s="254"/>
      <c r="X20" s="65"/>
      <c r="Y20" s="65"/>
      <c r="Z20" s="65"/>
      <c r="AA20" s="65"/>
      <c r="AB20" s="65"/>
      <c r="AC20" s="65"/>
      <c r="AD20" s="65"/>
      <c r="AE20" s="65"/>
      <c r="AF20" s="65"/>
    </row>
    <row r="21" spans="1:32" s="105" customFormat="1" ht="15">
      <c r="A21" s="174"/>
      <c r="B21" s="255"/>
      <c r="C21" s="247" t="s">
        <v>62</v>
      </c>
      <c r="D21" s="247" t="s">
        <v>63</v>
      </c>
      <c r="E21" s="247" t="s">
        <v>64</v>
      </c>
      <c r="F21" s="247" t="s">
        <v>53</v>
      </c>
      <c r="G21" s="103"/>
      <c r="H21" s="247" t="s">
        <v>46</v>
      </c>
      <c r="I21" s="247" t="s">
        <v>65</v>
      </c>
      <c r="J21" s="104">
        <v>123</v>
      </c>
      <c r="K21" s="148"/>
      <c r="L21" s="148"/>
      <c r="M21" s="247"/>
      <c r="N21" s="247"/>
      <c r="O21" s="247"/>
      <c r="P21" s="35"/>
      <c r="Q21" s="35"/>
      <c r="R21" s="109">
        <v>0.07</v>
      </c>
      <c r="S21" s="110">
        <v>0.2</v>
      </c>
      <c r="T21" s="219"/>
      <c r="U21" s="247"/>
      <c r="V21" s="253"/>
      <c r="X21" s="65"/>
      <c r="Y21" s="65"/>
      <c r="Z21" s="65"/>
      <c r="AA21" s="65"/>
      <c r="AB21" s="65"/>
      <c r="AC21" s="65"/>
      <c r="AD21" s="65"/>
      <c r="AE21" s="65"/>
      <c r="AF21" s="65"/>
    </row>
    <row r="22" spans="1:32" s="105" customFormat="1" ht="22.5">
      <c r="A22" s="177"/>
      <c r="B22" s="260"/>
      <c r="C22" s="257"/>
      <c r="D22" s="257"/>
      <c r="E22" s="257"/>
      <c r="F22" s="257"/>
      <c r="G22" s="104"/>
      <c r="H22" s="257"/>
      <c r="I22" s="257"/>
      <c r="J22" s="104" t="s">
        <v>66</v>
      </c>
      <c r="K22" s="148"/>
      <c r="L22" s="148"/>
      <c r="M22" s="257"/>
      <c r="N22" s="257"/>
      <c r="O22" s="257"/>
      <c r="P22" s="148"/>
      <c r="Q22" s="148"/>
      <c r="R22" s="104">
        <v>-200</v>
      </c>
      <c r="S22" s="111">
        <v>-200</v>
      </c>
      <c r="T22" s="266"/>
      <c r="U22" s="257"/>
      <c r="V22" s="259"/>
      <c r="X22" s="65"/>
      <c r="Y22" s="65"/>
      <c r="Z22" s="65"/>
      <c r="AA22" s="65"/>
      <c r="AB22" s="65"/>
      <c r="AC22" s="65"/>
      <c r="AD22" s="65"/>
      <c r="AE22" s="65"/>
      <c r="AF22" s="65"/>
    </row>
    <row r="23" spans="1:32" s="105" customFormat="1" ht="15">
      <c r="A23" s="177"/>
      <c r="B23" s="260"/>
      <c r="C23" s="257"/>
      <c r="D23" s="257"/>
      <c r="E23" s="257"/>
      <c r="F23" s="257"/>
      <c r="G23" s="104"/>
      <c r="H23" s="257"/>
      <c r="I23" s="257"/>
      <c r="J23" s="112"/>
      <c r="K23" s="112"/>
      <c r="L23" s="112"/>
      <c r="M23" s="257"/>
      <c r="N23" s="257"/>
      <c r="O23" s="257"/>
      <c r="P23" s="148"/>
      <c r="Q23" s="148"/>
      <c r="R23" s="109">
        <v>0.27</v>
      </c>
      <c r="S23" s="110">
        <v>0.05</v>
      </c>
      <c r="T23" s="266"/>
      <c r="U23" s="257"/>
      <c r="V23" s="259"/>
      <c r="X23" s="65"/>
      <c r="Y23" s="65"/>
      <c r="Z23" s="65"/>
      <c r="AA23" s="65"/>
      <c r="AB23" s="65"/>
      <c r="AC23" s="65"/>
      <c r="AD23" s="65"/>
      <c r="AE23" s="65"/>
      <c r="AF23" s="65"/>
    </row>
    <row r="24" spans="1:32" s="105" customFormat="1" ht="15.75" thickBot="1">
      <c r="A24" s="175"/>
      <c r="B24" s="256"/>
      <c r="C24" s="248"/>
      <c r="D24" s="248"/>
      <c r="E24" s="248"/>
      <c r="F24" s="248"/>
      <c r="G24" s="106"/>
      <c r="H24" s="248"/>
      <c r="I24" s="248"/>
      <c r="J24" s="113"/>
      <c r="K24" s="113"/>
      <c r="L24" s="113"/>
      <c r="M24" s="248"/>
      <c r="N24" s="248"/>
      <c r="O24" s="248"/>
      <c r="P24" s="149"/>
      <c r="Q24" s="149"/>
      <c r="R24" s="106">
        <v>-100</v>
      </c>
      <c r="S24" s="108">
        <v>-100</v>
      </c>
      <c r="T24" s="220"/>
      <c r="U24" s="248"/>
      <c r="V24" s="254"/>
      <c r="X24" s="65"/>
      <c r="Y24" s="65"/>
      <c r="Z24" s="65"/>
      <c r="AA24" s="65"/>
      <c r="AB24" s="65"/>
      <c r="AC24" s="65"/>
      <c r="AD24" s="65"/>
      <c r="AE24" s="65"/>
      <c r="AF24" s="65"/>
    </row>
    <row r="25" spans="1:32" s="92" customFormat="1" ht="15.75" thickBot="1">
      <c r="A25" s="171"/>
      <c r="B25" s="89"/>
      <c r="C25" s="90"/>
      <c r="D25" s="90"/>
      <c r="E25" s="90"/>
      <c r="F25" s="90"/>
      <c r="G25" s="90"/>
      <c r="H25" s="90"/>
      <c r="I25" s="90"/>
      <c r="J25" s="99"/>
      <c r="K25" s="99"/>
      <c r="L25" s="99"/>
      <c r="M25" s="90"/>
      <c r="N25" s="90"/>
      <c r="O25" s="90"/>
      <c r="P25" s="90"/>
      <c r="Q25" s="90"/>
      <c r="R25" s="90"/>
      <c r="S25" s="91"/>
      <c r="T25" s="95"/>
      <c r="U25" s="90"/>
      <c r="V25" s="91"/>
      <c r="X25" s="94"/>
      <c r="Y25" s="94"/>
      <c r="Z25" s="94"/>
      <c r="AA25" s="94"/>
      <c r="AB25" s="94"/>
      <c r="AC25" s="94"/>
      <c r="AD25" s="94"/>
      <c r="AE25" s="94"/>
      <c r="AF25" s="94"/>
    </row>
    <row r="26" spans="1:22" ht="18" customHeight="1">
      <c r="A26" s="178">
        <v>5</v>
      </c>
      <c r="B26" s="278" t="s">
        <v>69</v>
      </c>
      <c r="C26" s="276" t="s">
        <v>70</v>
      </c>
      <c r="D26" s="276" t="s">
        <v>71</v>
      </c>
      <c r="E26" s="276" t="s">
        <v>38</v>
      </c>
      <c r="F26" s="276" t="s">
        <v>53</v>
      </c>
      <c r="G26" s="214" t="s">
        <v>509</v>
      </c>
      <c r="H26" s="272" t="s">
        <v>24</v>
      </c>
      <c r="I26" s="274" t="s">
        <v>72</v>
      </c>
      <c r="J26" s="276" t="s">
        <v>73</v>
      </c>
      <c r="K26" s="100"/>
      <c r="L26" s="100"/>
      <c r="M26" s="83" t="s">
        <v>74</v>
      </c>
      <c r="N26" s="276" t="s">
        <v>76</v>
      </c>
      <c r="O26" s="276" t="s">
        <v>77</v>
      </c>
      <c r="P26" s="100"/>
      <c r="Q26" s="100"/>
      <c r="R26" s="84">
        <v>0.16</v>
      </c>
      <c r="S26" s="85">
        <v>0.2</v>
      </c>
      <c r="T26" s="274"/>
      <c r="U26" s="276"/>
      <c r="V26" s="272"/>
    </row>
    <row r="27" spans="1:22" ht="15.75" thickBot="1">
      <c r="A27" s="179"/>
      <c r="B27" s="279"/>
      <c r="C27" s="277"/>
      <c r="D27" s="277"/>
      <c r="E27" s="277"/>
      <c r="F27" s="277"/>
      <c r="G27" s="216"/>
      <c r="H27" s="273"/>
      <c r="I27" s="275"/>
      <c r="J27" s="277"/>
      <c r="K27" s="157"/>
      <c r="L27" s="157"/>
      <c r="M27" s="86" t="s">
        <v>75</v>
      </c>
      <c r="N27" s="277"/>
      <c r="O27" s="277"/>
      <c r="P27" s="157"/>
      <c r="Q27" s="157"/>
      <c r="R27" s="86">
        <v>-350</v>
      </c>
      <c r="S27" s="87">
        <v>-350</v>
      </c>
      <c r="T27" s="275"/>
      <c r="U27" s="277"/>
      <c r="V27" s="273"/>
    </row>
    <row r="28" spans="1:22" ht="23.25" thickBot="1">
      <c r="A28" s="179"/>
      <c r="B28" s="88"/>
      <c r="C28" s="86"/>
      <c r="D28" s="86"/>
      <c r="E28" s="86"/>
      <c r="F28" s="86"/>
      <c r="G28" s="86"/>
      <c r="H28" s="87"/>
      <c r="I28" s="86" t="s">
        <v>78</v>
      </c>
      <c r="J28" s="86">
        <v>91</v>
      </c>
      <c r="K28" s="157"/>
      <c r="L28" s="157"/>
      <c r="M28" s="86">
        <v>61</v>
      </c>
      <c r="N28" s="86" t="s">
        <v>79</v>
      </c>
      <c r="O28" s="86" t="s">
        <v>80</v>
      </c>
      <c r="P28" s="157"/>
      <c r="Q28" s="157"/>
      <c r="R28" s="86"/>
      <c r="S28" s="87"/>
      <c r="T28" s="86"/>
      <c r="U28" s="86"/>
      <c r="V28" s="87"/>
    </row>
    <row r="29" spans="1:22" ht="15.75" customHeight="1" thickBot="1">
      <c r="A29" s="179"/>
      <c r="B29" s="88"/>
      <c r="C29" s="86"/>
      <c r="D29" s="86"/>
      <c r="E29" s="86"/>
      <c r="F29" s="86"/>
      <c r="G29" s="86"/>
      <c r="H29" s="87"/>
      <c r="I29" s="86" t="s">
        <v>81</v>
      </c>
      <c r="J29" s="86">
        <v>44</v>
      </c>
      <c r="K29" s="157"/>
      <c r="L29" s="157"/>
      <c r="M29" s="86" t="s">
        <v>82</v>
      </c>
      <c r="N29" s="86"/>
      <c r="O29" s="86" t="s">
        <v>83</v>
      </c>
      <c r="P29" s="157"/>
      <c r="Q29" s="157"/>
      <c r="R29" s="86"/>
      <c r="S29" s="87"/>
      <c r="T29" s="86"/>
      <c r="U29" s="86"/>
      <c r="V29" s="87"/>
    </row>
    <row r="30" spans="1:22" ht="15.75" thickBot="1">
      <c r="A30" s="179"/>
      <c r="B30" s="88"/>
      <c r="C30" s="86"/>
      <c r="D30" s="86"/>
      <c r="E30" s="86"/>
      <c r="F30" s="86"/>
      <c r="G30" s="86"/>
      <c r="H30" s="87"/>
      <c r="I30" s="86" t="s">
        <v>84</v>
      </c>
      <c r="J30" s="86">
        <v>23</v>
      </c>
      <c r="K30" s="157"/>
      <c r="L30" s="157"/>
      <c r="M30" s="86" t="s">
        <v>85</v>
      </c>
      <c r="N30" s="86"/>
      <c r="O30" s="86" t="s">
        <v>80</v>
      </c>
      <c r="P30" s="157"/>
      <c r="Q30" s="157"/>
      <c r="R30" s="86"/>
      <c r="S30" s="87"/>
      <c r="T30" s="86"/>
      <c r="U30" s="86"/>
      <c r="V30" s="87"/>
    </row>
    <row r="31" spans="1:22" ht="15.75" thickBot="1">
      <c r="A31" s="179"/>
      <c r="B31" s="88"/>
      <c r="C31" s="86"/>
      <c r="D31" s="86"/>
      <c r="E31" s="86"/>
      <c r="F31" s="86"/>
      <c r="G31" s="86"/>
      <c r="H31" s="87"/>
      <c r="I31" s="86" t="s">
        <v>86</v>
      </c>
      <c r="J31" s="86">
        <v>24</v>
      </c>
      <c r="K31" s="157"/>
      <c r="L31" s="157"/>
      <c r="M31" s="86" t="s">
        <v>87</v>
      </c>
      <c r="N31" s="86"/>
      <c r="O31" s="86" t="s">
        <v>88</v>
      </c>
      <c r="P31" s="157"/>
      <c r="Q31" s="157"/>
      <c r="R31" s="86"/>
      <c r="S31" s="87"/>
      <c r="T31" s="86"/>
      <c r="U31" s="86"/>
      <c r="V31" s="87"/>
    </row>
    <row r="32" spans="1:22" ht="15.75" thickBot="1">
      <c r="A32" s="179"/>
      <c r="B32" s="88"/>
      <c r="C32" s="86"/>
      <c r="D32" s="86"/>
      <c r="E32" s="86"/>
      <c r="F32" s="86"/>
      <c r="G32" s="86"/>
      <c r="H32" s="87"/>
      <c r="I32" s="86" t="s">
        <v>89</v>
      </c>
      <c r="J32" s="86">
        <v>27</v>
      </c>
      <c r="K32" s="157"/>
      <c r="L32" s="157"/>
      <c r="M32" s="86" t="s">
        <v>90</v>
      </c>
      <c r="N32" s="86"/>
      <c r="O32" s="86"/>
      <c r="P32" s="157"/>
      <c r="Q32" s="157"/>
      <c r="R32" s="86"/>
      <c r="S32" s="87"/>
      <c r="T32" s="86"/>
      <c r="U32" s="86"/>
      <c r="V32" s="87"/>
    </row>
    <row r="33" spans="1:22" ht="15.75" customHeight="1" thickBot="1">
      <c r="A33" s="179"/>
      <c r="B33" s="88"/>
      <c r="C33" s="86"/>
      <c r="D33" s="86"/>
      <c r="E33" s="86"/>
      <c r="F33" s="86"/>
      <c r="G33" s="86"/>
      <c r="H33" s="87"/>
      <c r="I33" s="86" t="s">
        <v>91</v>
      </c>
      <c r="J33" s="86">
        <v>13</v>
      </c>
      <c r="K33" s="157"/>
      <c r="L33" s="157"/>
      <c r="M33" s="86" t="s">
        <v>92</v>
      </c>
      <c r="N33" s="86"/>
      <c r="O33" s="86"/>
      <c r="P33" s="157"/>
      <c r="Q33" s="157"/>
      <c r="R33" s="86"/>
      <c r="S33" s="87"/>
      <c r="T33" s="86"/>
      <c r="U33" s="86"/>
      <c r="V33" s="87"/>
    </row>
    <row r="34" spans="1:32" s="92" customFormat="1" ht="15.75" customHeight="1" thickBot="1">
      <c r="A34" s="171"/>
      <c r="B34" s="89"/>
      <c r="C34" s="90"/>
      <c r="D34" s="90"/>
      <c r="E34" s="90"/>
      <c r="F34" s="90"/>
      <c r="G34" s="90"/>
      <c r="H34" s="91"/>
      <c r="I34" s="90"/>
      <c r="J34" s="90"/>
      <c r="K34" s="90"/>
      <c r="L34" s="90"/>
      <c r="M34" s="90"/>
      <c r="N34" s="90"/>
      <c r="O34" s="90"/>
      <c r="P34" s="90"/>
      <c r="Q34" s="90"/>
      <c r="R34" s="90"/>
      <c r="S34" s="91"/>
      <c r="T34" s="90"/>
      <c r="U34" s="90"/>
      <c r="V34" s="91"/>
      <c r="X34" s="94"/>
      <c r="Y34" s="94"/>
      <c r="Z34" s="94"/>
      <c r="AA34" s="94"/>
      <c r="AB34" s="94"/>
      <c r="AC34" s="94"/>
      <c r="AD34" s="94"/>
      <c r="AE34" s="94"/>
      <c r="AF34" s="94"/>
    </row>
    <row r="35" spans="1:22" ht="15">
      <c r="A35" s="174">
        <v>6</v>
      </c>
      <c r="B35" s="255" t="s">
        <v>93</v>
      </c>
      <c r="C35" s="221" t="s">
        <v>70</v>
      </c>
      <c r="D35" s="221" t="s">
        <v>94</v>
      </c>
      <c r="E35" s="221" t="s">
        <v>38</v>
      </c>
      <c r="F35" s="221" t="s">
        <v>95</v>
      </c>
      <c r="G35" s="214" t="s">
        <v>509</v>
      </c>
      <c r="H35" s="229" t="s">
        <v>24</v>
      </c>
      <c r="I35" s="231" t="s">
        <v>96</v>
      </c>
      <c r="J35" s="221" t="s">
        <v>97</v>
      </c>
      <c r="K35" s="144"/>
      <c r="L35" s="144"/>
      <c r="M35" s="221">
        <v>-56.8</v>
      </c>
      <c r="N35" s="221" t="s">
        <v>98</v>
      </c>
      <c r="O35" s="221" t="s">
        <v>99</v>
      </c>
      <c r="P35" s="32"/>
      <c r="Q35" s="32"/>
      <c r="R35" s="16">
        <v>0.07</v>
      </c>
      <c r="S35" s="17">
        <v>0.41</v>
      </c>
      <c r="T35" s="231"/>
      <c r="U35" s="221"/>
      <c r="V35" s="229"/>
    </row>
    <row r="36" spans="1:22" ht="15" customHeight="1">
      <c r="A36" s="177"/>
      <c r="B36" s="260"/>
      <c r="C36" s="267"/>
      <c r="D36" s="267"/>
      <c r="E36" s="267"/>
      <c r="F36" s="267"/>
      <c r="G36" s="215"/>
      <c r="H36" s="265"/>
      <c r="I36" s="268"/>
      <c r="J36" s="267"/>
      <c r="K36" s="146"/>
      <c r="L36" s="146"/>
      <c r="M36" s="267"/>
      <c r="N36" s="267"/>
      <c r="O36" s="267"/>
      <c r="P36" s="146"/>
      <c r="Q36" s="146"/>
      <c r="R36" s="6">
        <v>-200</v>
      </c>
      <c r="S36" s="7">
        <v>-200</v>
      </c>
      <c r="T36" s="268"/>
      <c r="U36" s="267"/>
      <c r="V36" s="265"/>
    </row>
    <row r="37" spans="1:22" ht="15">
      <c r="A37" s="177"/>
      <c r="B37" s="260"/>
      <c r="C37" s="267"/>
      <c r="D37" s="267"/>
      <c r="E37" s="267"/>
      <c r="F37" s="267"/>
      <c r="G37" s="215"/>
      <c r="H37" s="265"/>
      <c r="I37" s="268"/>
      <c r="J37" s="267"/>
      <c r="K37" s="146"/>
      <c r="L37" s="146"/>
      <c r="M37" s="267"/>
      <c r="N37" s="267"/>
      <c r="O37" s="267"/>
      <c r="P37" s="146"/>
      <c r="Q37" s="146"/>
      <c r="R37" s="16">
        <v>0.01</v>
      </c>
      <c r="S37" s="17">
        <v>0.68</v>
      </c>
      <c r="T37" s="268"/>
      <c r="U37" s="267"/>
      <c r="V37" s="265"/>
    </row>
    <row r="38" spans="1:22" ht="15" customHeight="1">
      <c r="A38" s="177"/>
      <c r="B38" s="260"/>
      <c r="C38" s="267"/>
      <c r="D38" s="267"/>
      <c r="E38" s="267"/>
      <c r="F38" s="267"/>
      <c r="G38" s="215"/>
      <c r="H38" s="265"/>
      <c r="I38" s="268"/>
      <c r="J38" s="267"/>
      <c r="K38" s="146"/>
      <c r="L38" s="146"/>
      <c r="M38" s="267"/>
      <c r="N38" s="267"/>
      <c r="O38" s="267"/>
      <c r="P38" s="146"/>
      <c r="Q38" s="146"/>
      <c r="R38" s="6">
        <v>-350</v>
      </c>
      <c r="S38" s="7">
        <v>-350</v>
      </c>
      <c r="T38" s="268"/>
      <c r="U38" s="267"/>
      <c r="V38" s="265"/>
    </row>
    <row r="39" spans="1:22" ht="15.75" thickBot="1">
      <c r="A39" s="175"/>
      <c r="B39" s="256"/>
      <c r="C39" s="222"/>
      <c r="D39" s="222"/>
      <c r="E39" s="222"/>
      <c r="F39" s="222"/>
      <c r="G39" s="216"/>
      <c r="H39" s="230"/>
      <c r="I39" s="232"/>
      <c r="J39" s="222"/>
      <c r="K39" s="145"/>
      <c r="L39" s="145"/>
      <c r="M39" s="222"/>
      <c r="N39" s="222"/>
      <c r="O39" s="222"/>
      <c r="P39" s="145"/>
      <c r="Q39" s="145"/>
      <c r="R39" s="8"/>
      <c r="S39" s="13"/>
      <c r="T39" s="232"/>
      <c r="U39" s="222"/>
      <c r="V39" s="230"/>
    </row>
    <row r="40" spans="1:22" ht="34.5" thickBot="1">
      <c r="A40" s="173"/>
      <c r="B40" s="5"/>
      <c r="C40" s="75" t="s">
        <v>70</v>
      </c>
      <c r="D40" s="75" t="s">
        <v>94</v>
      </c>
      <c r="E40" s="75" t="s">
        <v>38</v>
      </c>
      <c r="F40" s="75" t="s">
        <v>95</v>
      </c>
      <c r="G40" s="75" t="s">
        <v>509</v>
      </c>
      <c r="H40" s="76" t="s">
        <v>24</v>
      </c>
      <c r="I40" s="8" t="s">
        <v>100</v>
      </c>
      <c r="J40" s="8">
        <v>1156</v>
      </c>
      <c r="K40" s="145"/>
      <c r="L40" s="145"/>
      <c r="M40" s="8">
        <v>-35.2</v>
      </c>
      <c r="N40" s="8" t="s">
        <v>101</v>
      </c>
      <c r="O40" s="8" t="s">
        <v>102</v>
      </c>
      <c r="P40" s="145"/>
      <c r="Q40" s="145"/>
      <c r="R40" s="8"/>
      <c r="S40" s="11"/>
      <c r="T40" s="8"/>
      <c r="U40" s="8"/>
      <c r="V40" s="11"/>
    </row>
    <row r="41" spans="1:22" ht="34.5" thickBot="1">
      <c r="A41" s="173"/>
      <c r="B41" s="5"/>
      <c r="C41" s="75" t="s">
        <v>70</v>
      </c>
      <c r="D41" s="75" t="s">
        <v>94</v>
      </c>
      <c r="E41" s="75" t="s">
        <v>38</v>
      </c>
      <c r="F41" s="75" t="s">
        <v>95</v>
      </c>
      <c r="G41" s="75" t="s">
        <v>509</v>
      </c>
      <c r="H41" s="76" t="s">
        <v>24</v>
      </c>
      <c r="I41" s="8" t="s">
        <v>81</v>
      </c>
      <c r="J41" s="8"/>
      <c r="K41" s="145"/>
      <c r="L41" s="145"/>
      <c r="M41" s="8" t="s">
        <v>103</v>
      </c>
      <c r="N41" s="8"/>
      <c r="O41" s="8" t="s">
        <v>104</v>
      </c>
      <c r="P41" s="145"/>
      <c r="Q41" s="145"/>
      <c r="R41" s="8"/>
      <c r="S41" s="11"/>
      <c r="T41" s="8"/>
      <c r="U41" s="8"/>
      <c r="V41" s="11"/>
    </row>
    <row r="42" spans="1:22" ht="34.5" thickBot="1">
      <c r="A42" s="173"/>
      <c r="B42" s="5"/>
      <c r="C42" s="75" t="s">
        <v>70</v>
      </c>
      <c r="D42" s="75" t="s">
        <v>94</v>
      </c>
      <c r="E42" s="75" t="s">
        <v>38</v>
      </c>
      <c r="F42" s="75" t="s">
        <v>95</v>
      </c>
      <c r="G42" s="75" t="s">
        <v>509</v>
      </c>
      <c r="H42" s="76" t="s">
        <v>24</v>
      </c>
      <c r="I42" s="8" t="s">
        <v>105</v>
      </c>
      <c r="J42" s="8"/>
      <c r="K42" s="145"/>
      <c r="L42" s="145"/>
      <c r="M42" s="8" t="s">
        <v>106</v>
      </c>
      <c r="N42" s="8"/>
      <c r="O42" s="8" t="s">
        <v>102</v>
      </c>
      <c r="P42" s="145"/>
      <c r="Q42" s="145"/>
      <c r="R42" s="8"/>
      <c r="S42" s="11"/>
      <c r="T42" s="8"/>
      <c r="U42" s="8"/>
      <c r="V42" s="11"/>
    </row>
    <row r="43" spans="1:22" ht="34.5" thickBot="1">
      <c r="A43" s="173"/>
      <c r="B43" s="5"/>
      <c r="C43" s="75" t="s">
        <v>70</v>
      </c>
      <c r="D43" s="75" t="s">
        <v>94</v>
      </c>
      <c r="E43" s="75" t="s">
        <v>38</v>
      </c>
      <c r="F43" s="75" t="s">
        <v>95</v>
      </c>
      <c r="G43" s="75" t="s">
        <v>509</v>
      </c>
      <c r="H43" s="76" t="s">
        <v>24</v>
      </c>
      <c r="I43" s="8" t="s">
        <v>107</v>
      </c>
      <c r="J43" s="8"/>
      <c r="K43" s="145"/>
      <c r="L43" s="145"/>
      <c r="M43" s="8" t="s">
        <v>108</v>
      </c>
      <c r="N43" s="8"/>
      <c r="O43" s="8" t="s">
        <v>109</v>
      </c>
      <c r="P43" s="145"/>
      <c r="Q43" s="145"/>
      <c r="R43" s="8"/>
      <c r="S43" s="11"/>
      <c r="T43" s="8"/>
      <c r="U43" s="8"/>
      <c r="V43" s="11"/>
    </row>
    <row r="44" spans="1:22" ht="34.5" thickBot="1">
      <c r="A44" s="173"/>
      <c r="B44" s="5"/>
      <c r="C44" s="75" t="s">
        <v>70</v>
      </c>
      <c r="D44" s="75" t="s">
        <v>94</v>
      </c>
      <c r="E44" s="75" t="s">
        <v>38</v>
      </c>
      <c r="F44" s="75" t="s">
        <v>95</v>
      </c>
      <c r="G44" s="75" t="s">
        <v>509</v>
      </c>
      <c r="H44" s="76" t="s">
        <v>24</v>
      </c>
      <c r="I44" s="8" t="s">
        <v>110</v>
      </c>
      <c r="J44" s="8"/>
      <c r="K44" s="145"/>
      <c r="L44" s="145"/>
      <c r="M44" s="8" t="s">
        <v>111</v>
      </c>
      <c r="N44" s="8"/>
      <c r="O44" s="8"/>
      <c r="P44" s="145"/>
      <c r="Q44" s="145"/>
      <c r="R44" s="8"/>
      <c r="S44" s="11"/>
      <c r="T44" s="8"/>
      <c r="U44" s="8"/>
      <c r="V44" s="11"/>
    </row>
    <row r="45" spans="1:24" ht="22.5" customHeight="1">
      <c r="A45" s="174"/>
      <c r="B45" s="219"/>
      <c r="C45" s="221" t="s">
        <v>70</v>
      </c>
      <c r="D45" s="221" t="s">
        <v>94</v>
      </c>
      <c r="E45" s="221" t="s">
        <v>38</v>
      </c>
      <c r="F45" s="221" t="s">
        <v>95</v>
      </c>
      <c r="G45" s="269" t="s">
        <v>510</v>
      </c>
      <c r="H45" s="229" t="s">
        <v>24</v>
      </c>
      <c r="I45" s="231" t="s">
        <v>122</v>
      </c>
      <c r="J45" s="221">
        <v>1671</v>
      </c>
      <c r="K45" s="144"/>
      <c r="L45" s="144"/>
      <c r="M45" s="221">
        <v>-8.8</v>
      </c>
      <c r="N45" s="221" t="s">
        <v>123</v>
      </c>
      <c r="O45" s="221" t="s">
        <v>124</v>
      </c>
      <c r="P45" s="32"/>
      <c r="Q45" s="32"/>
      <c r="R45" s="16">
        <v>0.13</v>
      </c>
      <c r="S45" s="17">
        <v>0.16</v>
      </c>
      <c r="T45" s="231"/>
      <c r="U45" s="221"/>
      <c r="V45" s="229"/>
      <c r="X45" s="36"/>
    </row>
    <row r="46" spans="1:24" ht="15" customHeight="1">
      <c r="A46" s="177"/>
      <c r="B46" s="266"/>
      <c r="C46" s="267"/>
      <c r="D46" s="267"/>
      <c r="E46" s="267"/>
      <c r="F46" s="267"/>
      <c r="G46" s="270"/>
      <c r="H46" s="265"/>
      <c r="I46" s="268"/>
      <c r="J46" s="267"/>
      <c r="K46" s="146"/>
      <c r="L46" s="146"/>
      <c r="M46" s="267"/>
      <c r="N46" s="267"/>
      <c r="O46" s="267"/>
      <c r="P46" s="146"/>
      <c r="Q46" s="146"/>
      <c r="R46" s="77">
        <v>-200</v>
      </c>
      <c r="S46" s="78">
        <v>-200</v>
      </c>
      <c r="T46" s="268"/>
      <c r="U46" s="267"/>
      <c r="V46" s="265"/>
      <c r="X46" s="36"/>
    </row>
    <row r="47" spans="1:22" ht="15">
      <c r="A47" s="177"/>
      <c r="B47" s="266"/>
      <c r="C47" s="267"/>
      <c r="D47" s="267"/>
      <c r="E47" s="267"/>
      <c r="F47" s="267"/>
      <c r="G47" s="270"/>
      <c r="H47" s="265"/>
      <c r="I47" s="268"/>
      <c r="J47" s="267"/>
      <c r="K47" s="146"/>
      <c r="L47" s="146"/>
      <c r="M47" s="267"/>
      <c r="N47" s="267"/>
      <c r="O47" s="267"/>
      <c r="P47" s="146"/>
      <c r="Q47" s="146"/>
      <c r="R47" s="16">
        <v>0.06</v>
      </c>
      <c r="S47" s="17">
        <v>0.31</v>
      </c>
      <c r="T47" s="268"/>
      <c r="U47" s="267"/>
      <c r="V47" s="265"/>
    </row>
    <row r="48" spans="1:22" ht="15.75" thickBot="1">
      <c r="A48" s="175"/>
      <c r="B48" s="220"/>
      <c r="C48" s="222"/>
      <c r="D48" s="222"/>
      <c r="E48" s="222"/>
      <c r="F48" s="222"/>
      <c r="G48" s="271"/>
      <c r="H48" s="230"/>
      <c r="I48" s="232"/>
      <c r="J48" s="222"/>
      <c r="K48" s="145"/>
      <c r="L48" s="145"/>
      <c r="M48" s="222"/>
      <c r="N48" s="222"/>
      <c r="O48" s="222"/>
      <c r="P48" s="145"/>
      <c r="Q48" s="145"/>
      <c r="R48" s="75">
        <v>-350</v>
      </c>
      <c r="S48" s="76">
        <v>-350</v>
      </c>
      <c r="T48" s="232"/>
      <c r="U48" s="222"/>
      <c r="V48" s="230"/>
    </row>
    <row r="49" spans="1:22" ht="34.5" thickBot="1">
      <c r="A49" s="173"/>
      <c r="B49" s="74"/>
      <c r="C49" s="75" t="s">
        <v>70</v>
      </c>
      <c r="D49" s="75" t="s">
        <v>94</v>
      </c>
      <c r="E49" s="75" t="s">
        <v>38</v>
      </c>
      <c r="F49" s="75" t="s">
        <v>95</v>
      </c>
      <c r="G49" s="75" t="s">
        <v>510</v>
      </c>
      <c r="H49" s="76" t="s">
        <v>24</v>
      </c>
      <c r="I49" s="75" t="s">
        <v>100</v>
      </c>
      <c r="J49" s="75">
        <v>1337</v>
      </c>
      <c r="K49" s="145"/>
      <c r="L49" s="145"/>
      <c r="M49" s="75">
        <v>-0.4</v>
      </c>
      <c r="N49" s="75" t="s">
        <v>125</v>
      </c>
      <c r="O49" s="75" t="s">
        <v>126</v>
      </c>
      <c r="P49" s="145"/>
      <c r="Q49" s="145"/>
      <c r="R49" s="75"/>
      <c r="S49" s="76"/>
      <c r="T49" s="75"/>
      <c r="U49" s="75"/>
      <c r="V49" s="76"/>
    </row>
    <row r="50" spans="1:22" ht="15.75" thickBot="1">
      <c r="A50" s="173"/>
      <c r="B50" s="74"/>
      <c r="C50" s="75"/>
      <c r="D50" s="75"/>
      <c r="E50" s="75"/>
      <c r="F50" s="75"/>
      <c r="G50" s="75"/>
      <c r="H50" s="76"/>
      <c r="I50" s="75" t="s">
        <v>81</v>
      </c>
      <c r="J50" s="75"/>
      <c r="K50" s="145"/>
      <c r="L50" s="145"/>
      <c r="M50" s="75" t="s">
        <v>127</v>
      </c>
      <c r="N50" s="75"/>
      <c r="O50" s="75" t="s">
        <v>128</v>
      </c>
      <c r="P50" s="145"/>
      <c r="Q50" s="145"/>
      <c r="R50" s="75"/>
      <c r="S50" s="76"/>
      <c r="T50" s="75"/>
      <c r="U50" s="75"/>
      <c r="V50" s="76"/>
    </row>
    <row r="51" spans="1:22" ht="15.75" thickBot="1">
      <c r="A51" s="173"/>
      <c r="B51" s="74"/>
      <c r="C51" s="75"/>
      <c r="D51" s="75"/>
      <c r="E51" s="75"/>
      <c r="F51" s="75"/>
      <c r="G51" s="75"/>
      <c r="H51" s="76"/>
      <c r="I51" s="75" t="s">
        <v>105</v>
      </c>
      <c r="J51" s="75"/>
      <c r="K51" s="145"/>
      <c r="L51" s="145"/>
      <c r="M51" s="75" t="s">
        <v>129</v>
      </c>
      <c r="N51" s="75"/>
      <c r="O51" s="75" t="s">
        <v>126</v>
      </c>
      <c r="P51" s="145"/>
      <c r="Q51" s="145"/>
      <c r="R51" s="75"/>
      <c r="S51" s="76"/>
      <c r="T51" s="75"/>
      <c r="U51" s="75"/>
      <c r="V51" s="76"/>
    </row>
    <row r="52" spans="1:24" ht="15.75" thickBot="1">
      <c r="A52" s="173"/>
      <c r="B52" s="74"/>
      <c r="C52" s="75"/>
      <c r="D52" s="75"/>
      <c r="E52" s="75"/>
      <c r="F52" s="75"/>
      <c r="G52" s="75"/>
      <c r="H52" s="76"/>
      <c r="I52" s="75" t="s">
        <v>107</v>
      </c>
      <c r="J52" s="75"/>
      <c r="K52" s="145"/>
      <c r="L52" s="145"/>
      <c r="M52" s="75" t="s">
        <v>130</v>
      </c>
      <c r="N52" s="75"/>
      <c r="O52" s="75" t="s">
        <v>131</v>
      </c>
      <c r="P52" s="145"/>
      <c r="Q52" s="145"/>
      <c r="R52" s="75"/>
      <c r="S52" s="76"/>
      <c r="T52" s="75"/>
      <c r="U52" s="75"/>
      <c r="V52" s="76"/>
      <c r="X52" s="36"/>
    </row>
    <row r="53" spans="1:24" ht="15.75" thickBot="1">
      <c r="A53" s="173"/>
      <c r="B53" s="74"/>
      <c r="C53" s="75"/>
      <c r="D53" s="75"/>
      <c r="E53" s="75"/>
      <c r="F53" s="75"/>
      <c r="G53" s="75"/>
      <c r="H53" s="76"/>
      <c r="I53" s="75" t="s">
        <v>110</v>
      </c>
      <c r="J53" s="75"/>
      <c r="K53" s="145"/>
      <c r="L53" s="145"/>
      <c r="M53" s="75" t="s">
        <v>132</v>
      </c>
      <c r="N53" s="75"/>
      <c r="O53" s="75"/>
      <c r="P53" s="145"/>
      <c r="Q53" s="145"/>
      <c r="R53" s="75"/>
      <c r="S53" s="76"/>
      <c r="T53" s="75"/>
      <c r="U53" s="75"/>
      <c r="V53" s="76"/>
      <c r="X53" s="36"/>
    </row>
    <row r="54" spans="1:32" s="92" customFormat="1" ht="15.75" thickBot="1">
      <c r="A54" s="171"/>
      <c r="B54" s="89"/>
      <c r="C54" s="90"/>
      <c r="D54" s="90"/>
      <c r="E54" s="90"/>
      <c r="F54" s="90"/>
      <c r="G54" s="96"/>
      <c r="H54" s="91"/>
      <c r="I54" s="90"/>
      <c r="J54" s="90"/>
      <c r="K54" s="90"/>
      <c r="L54" s="90"/>
      <c r="M54" s="90"/>
      <c r="N54" s="90"/>
      <c r="O54" s="90"/>
      <c r="P54" s="90"/>
      <c r="Q54" s="90"/>
      <c r="R54" s="90"/>
      <c r="S54" s="91"/>
      <c r="T54" s="90"/>
      <c r="U54" s="90"/>
      <c r="V54" s="91"/>
      <c r="X54" s="94"/>
      <c r="Y54" s="94"/>
      <c r="Z54" s="94"/>
      <c r="AA54" s="94"/>
      <c r="AB54" s="94"/>
      <c r="AC54" s="94"/>
      <c r="AD54" s="94"/>
      <c r="AE54" s="94"/>
      <c r="AF54" s="94"/>
    </row>
    <row r="55" spans="1:32" s="105" customFormat="1" ht="22.5">
      <c r="A55" s="174">
        <v>7</v>
      </c>
      <c r="B55" s="255" t="s">
        <v>118</v>
      </c>
      <c r="C55" s="247" t="s">
        <v>116</v>
      </c>
      <c r="D55" s="247" t="s">
        <v>119</v>
      </c>
      <c r="E55" s="247" t="s">
        <v>38</v>
      </c>
      <c r="F55" s="247" t="s">
        <v>23</v>
      </c>
      <c r="G55" s="103" t="s">
        <v>510</v>
      </c>
      <c r="H55" s="253" t="s">
        <v>46</v>
      </c>
      <c r="I55" s="219" t="s">
        <v>120</v>
      </c>
      <c r="J55" s="247" t="s">
        <v>121</v>
      </c>
      <c r="K55" s="147"/>
      <c r="L55" s="147"/>
      <c r="M55" s="247"/>
      <c r="N55" s="247"/>
      <c r="O55" s="247"/>
      <c r="P55" s="35"/>
      <c r="Q55" s="35"/>
      <c r="R55" s="109">
        <v>0.17</v>
      </c>
      <c r="S55" s="110">
        <v>0.2</v>
      </c>
      <c r="T55" s="219"/>
      <c r="U55" s="247"/>
      <c r="V55" s="253"/>
      <c r="X55" s="36"/>
      <c r="Y55" s="65"/>
      <c r="Z55" s="65"/>
      <c r="AA55" s="65"/>
      <c r="AB55" s="65"/>
      <c r="AC55" s="65"/>
      <c r="AD55" s="65"/>
      <c r="AE55" s="65"/>
      <c r="AF55" s="65"/>
    </row>
    <row r="56" spans="1:32" s="105" customFormat="1" ht="15.75" thickBot="1">
      <c r="A56" s="175"/>
      <c r="B56" s="256"/>
      <c r="C56" s="248"/>
      <c r="D56" s="248"/>
      <c r="E56" s="248"/>
      <c r="F56" s="248"/>
      <c r="G56" s="106"/>
      <c r="H56" s="254"/>
      <c r="I56" s="220"/>
      <c r="J56" s="248"/>
      <c r="K56" s="149"/>
      <c r="L56" s="149"/>
      <c r="M56" s="248"/>
      <c r="N56" s="248"/>
      <c r="O56" s="248"/>
      <c r="P56" s="149"/>
      <c r="Q56" s="149"/>
      <c r="R56" s="106">
        <v>-200</v>
      </c>
      <c r="S56" s="108">
        <v>-200</v>
      </c>
      <c r="T56" s="220"/>
      <c r="U56" s="248"/>
      <c r="V56" s="254"/>
      <c r="X56" s="36"/>
      <c r="Y56" s="65"/>
      <c r="Z56" s="65"/>
      <c r="AA56" s="65"/>
      <c r="AB56" s="65"/>
      <c r="AC56" s="65"/>
      <c r="AD56" s="65"/>
      <c r="AE56" s="65"/>
      <c r="AF56" s="65"/>
    </row>
    <row r="57" spans="1:32" s="92" customFormat="1" ht="15.75" thickBot="1">
      <c r="A57" s="171"/>
      <c r="B57" s="89"/>
      <c r="C57" s="90"/>
      <c r="D57" s="90"/>
      <c r="E57" s="90"/>
      <c r="F57" s="90"/>
      <c r="G57" s="90"/>
      <c r="H57" s="91"/>
      <c r="I57" s="95"/>
      <c r="J57" s="90"/>
      <c r="K57" s="90"/>
      <c r="L57" s="90"/>
      <c r="M57" s="90"/>
      <c r="N57" s="90"/>
      <c r="O57" s="90"/>
      <c r="P57" s="90"/>
      <c r="Q57" s="90"/>
      <c r="R57" s="90"/>
      <c r="S57" s="91"/>
      <c r="T57" s="95"/>
      <c r="U57" s="90"/>
      <c r="V57" s="91"/>
      <c r="X57" s="93"/>
      <c r="Y57" s="94"/>
      <c r="Z57" s="94"/>
      <c r="AA57" s="94"/>
      <c r="AB57" s="94"/>
      <c r="AC57" s="94"/>
      <c r="AD57" s="94"/>
      <c r="AE57" s="94"/>
      <c r="AF57" s="94"/>
    </row>
    <row r="58" spans="1:24" ht="29.25" customHeight="1">
      <c r="A58" s="172">
        <v>8</v>
      </c>
      <c r="B58" s="235" t="s">
        <v>133</v>
      </c>
      <c r="C58" s="221" t="s">
        <v>20</v>
      </c>
      <c r="D58" s="221" t="s">
        <v>21</v>
      </c>
      <c r="E58" s="221" t="s">
        <v>38</v>
      </c>
      <c r="F58" s="221" t="s">
        <v>23</v>
      </c>
      <c r="G58" s="210" t="s">
        <v>456</v>
      </c>
      <c r="H58" s="261" t="s">
        <v>24</v>
      </c>
      <c r="I58" s="263" t="s">
        <v>134</v>
      </c>
      <c r="J58" s="221">
        <v>110</v>
      </c>
      <c r="K58" s="144"/>
      <c r="L58" s="144"/>
      <c r="M58" s="221">
        <v>26</v>
      </c>
      <c r="N58" s="221" t="s">
        <v>135</v>
      </c>
      <c r="O58" s="221" t="s">
        <v>136</v>
      </c>
      <c r="P58" s="32"/>
      <c r="Q58" s="32"/>
      <c r="R58" s="16">
        <v>0.05</v>
      </c>
      <c r="S58" s="19">
        <v>0</v>
      </c>
      <c r="T58" s="263"/>
      <c r="U58" s="221"/>
      <c r="V58" s="229"/>
      <c r="X58" s="36"/>
    </row>
    <row r="59" spans="1:24" ht="15.75" thickBot="1">
      <c r="A59" s="173"/>
      <c r="B59" s="236"/>
      <c r="C59" s="222"/>
      <c r="D59" s="222"/>
      <c r="E59" s="222"/>
      <c r="F59" s="222"/>
      <c r="G59" s="211"/>
      <c r="H59" s="262"/>
      <c r="I59" s="264"/>
      <c r="J59" s="222"/>
      <c r="K59" s="145"/>
      <c r="L59" s="145"/>
      <c r="M59" s="222"/>
      <c r="N59" s="222"/>
      <c r="O59" s="222"/>
      <c r="P59" s="145"/>
      <c r="Q59" s="145"/>
      <c r="R59" s="8">
        <v>-200</v>
      </c>
      <c r="S59" s="20">
        <v>-200</v>
      </c>
      <c r="T59" s="264"/>
      <c r="U59" s="222"/>
      <c r="V59" s="230"/>
      <c r="X59" s="36"/>
    </row>
    <row r="60" spans="1:24" ht="15.75" thickBot="1">
      <c r="A60" s="173"/>
      <c r="B60" s="5"/>
      <c r="C60" s="8"/>
      <c r="D60" s="8"/>
      <c r="E60" s="8"/>
      <c r="F60" s="8"/>
      <c r="G60" s="8"/>
      <c r="H60" s="20"/>
      <c r="I60" s="8" t="s">
        <v>81</v>
      </c>
      <c r="J60" s="8">
        <v>24</v>
      </c>
      <c r="K60" s="145"/>
      <c r="L60" s="145"/>
      <c r="M60" s="8">
        <v>10</v>
      </c>
      <c r="N60" s="8" t="s">
        <v>137</v>
      </c>
      <c r="O60" s="8" t="s">
        <v>138</v>
      </c>
      <c r="P60" s="145"/>
      <c r="Q60" s="145"/>
      <c r="R60" s="8"/>
      <c r="S60" s="20"/>
      <c r="T60" s="8"/>
      <c r="U60" s="8"/>
      <c r="V60" s="11"/>
      <c r="X60" s="36"/>
    </row>
    <row r="61" spans="1:24" ht="15.75" customHeight="1" thickBot="1">
      <c r="A61" s="173"/>
      <c r="B61" s="5"/>
      <c r="C61" s="8"/>
      <c r="D61" s="8"/>
      <c r="E61" s="8"/>
      <c r="F61" s="8"/>
      <c r="G61" s="8"/>
      <c r="H61" s="20"/>
      <c r="I61" s="8" t="s">
        <v>84</v>
      </c>
      <c r="J61" s="8">
        <v>23</v>
      </c>
      <c r="K61" s="145"/>
      <c r="L61" s="145"/>
      <c r="M61" s="8">
        <v>17</v>
      </c>
      <c r="N61" s="8" t="s">
        <v>139</v>
      </c>
      <c r="O61" s="8" t="s">
        <v>140</v>
      </c>
      <c r="P61" s="145"/>
      <c r="Q61" s="145"/>
      <c r="R61" s="8"/>
      <c r="S61" s="20"/>
      <c r="T61" s="8"/>
      <c r="U61" s="8"/>
      <c r="V61" s="11"/>
      <c r="X61" s="36"/>
    </row>
    <row r="62" spans="1:24" ht="15.75" thickBot="1">
      <c r="A62" s="173"/>
      <c r="B62" s="5"/>
      <c r="C62" s="8"/>
      <c r="D62" s="8"/>
      <c r="E62" s="8"/>
      <c r="F62" s="8"/>
      <c r="G62" s="8"/>
      <c r="H62" s="20"/>
      <c r="I62" s="8" t="s">
        <v>107</v>
      </c>
      <c r="J62" s="8">
        <v>23</v>
      </c>
      <c r="K62" s="145"/>
      <c r="L62" s="145"/>
      <c r="M62" s="8">
        <v>36</v>
      </c>
      <c r="N62" s="8" t="s">
        <v>141</v>
      </c>
      <c r="O62" s="8">
        <f>120-20</f>
        <v>100</v>
      </c>
      <c r="P62" s="145"/>
      <c r="Q62" s="145"/>
      <c r="R62" s="8"/>
      <c r="S62" s="20"/>
      <c r="T62" s="8"/>
      <c r="U62" s="8"/>
      <c r="V62" s="11"/>
      <c r="X62" s="36"/>
    </row>
    <row r="63" spans="1:24" ht="15.75" thickBot="1">
      <c r="A63" s="173"/>
      <c r="B63" s="5"/>
      <c r="C63" s="8"/>
      <c r="D63" s="8"/>
      <c r="E63" s="8"/>
      <c r="F63" s="8"/>
      <c r="G63" s="8"/>
      <c r="H63" s="20"/>
      <c r="I63" s="8" t="s">
        <v>110</v>
      </c>
      <c r="J63" s="8">
        <v>20</v>
      </c>
      <c r="K63" s="145"/>
      <c r="L63" s="145"/>
      <c r="M63" s="8">
        <v>60</v>
      </c>
      <c r="N63" s="8" t="s">
        <v>142</v>
      </c>
      <c r="O63" s="8"/>
      <c r="P63" s="145"/>
      <c r="Q63" s="145"/>
      <c r="R63" s="8"/>
      <c r="S63" s="20"/>
      <c r="T63" s="8"/>
      <c r="U63" s="8"/>
      <c r="V63" s="11"/>
      <c r="X63" s="36"/>
    </row>
    <row r="64" spans="1:24" ht="15.75" thickBot="1">
      <c r="A64" s="173"/>
      <c r="B64" s="5"/>
      <c r="C64" s="8"/>
      <c r="D64" s="8"/>
      <c r="E64" s="8"/>
      <c r="F64" s="8"/>
      <c r="G64" s="8"/>
      <c r="H64" s="20"/>
      <c r="I64" s="8" t="s">
        <v>100</v>
      </c>
      <c r="J64" s="8"/>
      <c r="K64" s="145"/>
      <c r="L64" s="145"/>
      <c r="M64" s="8">
        <v>13</v>
      </c>
      <c r="N64" s="8" t="s">
        <v>143</v>
      </c>
      <c r="O64" s="8" t="s">
        <v>140</v>
      </c>
      <c r="P64" s="145"/>
      <c r="Q64" s="145"/>
      <c r="R64" s="8"/>
      <c r="S64" s="20"/>
      <c r="T64" s="8"/>
      <c r="U64" s="8"/>
      <c r="V64" s="11"/>
      <c r="X64" s="36"/>
    </row>
    <row r="65" spans="1:24" ht="15.75" thickBot="1">
      <c r="A65" s="173"/>
      <c r="B65" s="5"/>
      <c r="C65" s="8"/>
      <c r="D65" s="8"/>
      <c r="E65" s="8"/>
      <c r="F65" s="8"/>
      <c r="G65" s="8"/>
      <c r="H65" s="20"/>
      <c r="I65" s="8" t="s">
        <v>144</v>
      </c>
      <c r="J65" s="8"/>
      <c r="K65" s="145"/>
      <c r="L65" s="145"/>
      <c r="M65" s="8">
        <v>47</v>
      </c>
      <c r="N65" s="8" t="s">
        <v>145</v>
      </c>
      <c r="O65" s="8"/>
      <c r="P65" s="145"/>
      <c r="Q65" s="145"/>
      <c r="R65" s="8"/>
      <c r="S65" s="20"/>
      <c r="T65" s="8"/>
      <c r="U65" s="8"/>
      <c r="V65" s="11"/>
      <c r="X65" s="35"/>
    </row>
    <row r="66" spans="1:32" s="92" customFormat="1" ht="15.75" thickBot="1">
      <c r="A66" s="171"/>
      <c r="B66" s="89"/>
      <c r="C66" s="90"/>
      <c r="D66" s="90"/>
      <c r="E66" s="90"/>
      <c r="F66" s="90"/>
      <c r="G66" s="90"/>
      <c r="H66" s="142"/>
      <c r="I66" s="90"/>
      <c r="J66" s="90"/>
      <c r="K66" s="90"/>
      <c r="L66" s="90"/>
      <c r="M66" s="90"/>
      <c r="N66" s="90"/>
      <c r="O66" s="90"/>
      <c r="P66" s="90"/>
      <c r="Q66" s="90"/>
      <c r="R66" s="90"/>
      <c r="S66" s="142"/>
      <c r="T66" s="90"/>
      <c r="U66" s="90"/>
      <c r="V66" s="91"/>
      <c r="X66" s="90"/>
      <c r="Y66" s="94"/>
      <c r="Z66" s="94"/>
      <c r="AA66" s="94"/>
      <c r="AB66" s="94"/>
      <c r="AC66" s="94"/>
      <c r="AD66" s="94"/>
      <c r="AE66" s="94"/>
      <c r="AF66" s="94"/>
    </row>
    <row r="67" spans="1:24" ht="15">
      <c r="A67" s="172">
        <v>9</v>
      </c>
      <c r="B67" s="235" t="s">
        <v>147</v>
      </c>
      <c r="C67" s="221" t="s">
        <v>148</v>
      </c>
      <c r="D67" s="221" t="s">
        <v>94</v>
      </c>
      <c r="E67" s="221" t="s">
        <v>38</v>
      </c>
      <c r="F67" s="221" t="s">
        <v>39</v>
      </c>
      <c r="G67" s="210" t="s">
        <v>456</v>
      </c>
      <c r="H67" s="261" t="s">
        <v>24</v>
      </c>
      <c r="I67" s="263" t="s">
        <v>149</v>
      </c>
      <c r="J67" s="221">
        <v>77</v>
      </c>
      <c r="K67" s="144"/>
      <c r="L67" s="144"/>
      <c r="M67" s="221">
        <v>-9</v>
      </c>
      <c r="N67" s="221" t="s">
        <v>150</v>
      </c>
      <c r="O67" s="221" t="s">
        <v>151</v>
      </c>
      <c r="P67" s="32"/>
      <c r="Q67" s="32"/>
      <c r="R67" s="16">
        <v>0.11</v>
      </c>
      <c r="S67" s="19">
        <v>0.01</v>
      </c>
      <c r="T67" s="263"/>
      <c r="U67" s="221"/>
      <c r="V67" s="229"/>
      <c r="X67" s="35"/>
    </row>
    <row r="68" spans="1:24" ht="15.75" thickBot="1">
      <c r="A68" s="173"/>
      <c r="B68" s="236"/>
      <c r="C68" s="222"/>
      <c r="D68" s="222"/>
      <c r="E68" s="222"/>
      <c r="F68" s="222"/>
      <c r="G68" s="211"/>
      <c r="H68" s="262"/>
      <c r="I68" s="264"/>
      <c r="J68" s="222"/>
      <c r="K68" s="145"/>
      <c r="L68" s="145"/>
      <c r="M68" s="222"/>
      <c r="N68" s="222"/>
      <c r="O68" s="222"/>
      <c r="P68" s="145"/>
      <c r="Q68" s="145"/>
      <c r="R68" s="8">
        <v>-200</v>
      </c>
      <c r="S68" s="20">
        <v>-200</v>
      </c>
      <c r="T68" s="264"/>
      <c r="U68" s="222"/>
      <c r="V68" s="230"/>
      <c r="X68" s="35"/>
    </row>
    <row r="69" spans="1:24" ht="34.5" thickBot="1">
      <c r="A69" s="173"/>
      <c r="B69" s="5"/>
      <c r="C69" s="8"/>
      <c r="D69" s="8"/>
      <c r="E69" s="8"/>
      <c r="F69" s="8"/>
      <c r="G69" s="8"/>
      <c r="H69" s="20"/>
      <c r="I69" s="8" t="s">
        <v>152</v>
      </c>
      <c r="J69" s="8">
        <v>29</v>
      </c>
      <c r="K69" s="145"/>
      <c r="L69" s="145"/>
      <c r="M69" s="8">
        <v>-0.3</v>
      </c>
      <c r="N69" s="8" t="s">
        <v>153</v>
      </c>
      <c r="O69" s="8" t="s">
        <v>154</v>
      </c>
      <c r="P69" s="145"/>
      <c r="Q69" s="145"/>
      <c r="R69" s="8"/>
      <c r="S69" s="20"/>
      <c r="T69" s="8"/>
      <c r="U69" s="8"/>
      <c r="V69" s="11"/>
      <c r="X69" s="38" t="s">
        <v>407</v>
      </c>
    </row>
    <row r="70" spans="1:24" ht="15">
      <c r="A70" s="172"/>
      <c r="B70" s="235"/>
      <c r="C70" s="221" t="s">
        <v>70</v>
      </c>
      <c r="D70" s="221" t="s">
        <v>155</v>
      </c>
      <c r="E70" s="221"/>
      <c r="F70" s="221" t="s">
        <v>23</v>
      </c>
      <c r="G70" s="210" t="s">
        <v>456</v>
      </c>
      <c r="H70" s="261" t="s">
        <v>24</v>
      </c>
      <c r="I70" s="263" t="s">
        <v>156</v>
      </c>
      <c r="J70" s="221">
        <v>141</v>
      </c>
      <c r="K70" s="144"/>
      <c r="L70" s="144"/>
      <c r="M70" s="221">
        <v>4.6</v>
      </c>
      <c r="N70" s="221" t="s">
        <v>157</v>
      </c>
      <c r="O70" s="221" t="s">
        <v>158</v>
      </c>
      <c r="P70" s="32"/>
      <c r="Q70" s="32"/>
      <c r="R70" s="16">
        <v>0.1</v>
      </c>
      <c r="S70" s="19">
        <v>0.02</v>
      </c>
      <c r="T70" s="263"/>
      <c r="U70" s="221"/>
      <c r="V70" s="229"/>
      <c r="X70" s="35"/>
    </row>
    <row r="71" spans="1:24" ht="15.75" thickBot="1">
      <c r="A71" s="173"/>
      <c r="B71" s="236"/>
      <c r="C71" s="222"/>
      <c r="D71" s="222"/>
      <c r="E71" s="222"/>
      <c r="F71" s="222"/>
      <c r="G71" s="211"/>
      <c r="H71" s="262"/>
      <c r="I71" s="264"/>
      <c r="J71" s="222"/>
      <c r="K71" s="145"/>
      <c r="L71" s="145"/>
      <c r="M71" s="222"/>
      <c r="N71" s="222"/>
      <c r="O71" s="222"/>
      <c r="P71" s="145"/>
      <c r="Q71" s="145"/>
      <c r="R71" s="8">
        <v>-200</v>
      </c>
      <c r="S71" s="20">
        <v>-200</v>
      </c>
      <c r="T71" s="264"/>
      <c r="U71" s="222"/>
      <c r="V71" s="230"/>
      <c r="X71" s="35"/>
    </row>
    <row r="72" spans="1:32" s="92" customFormat="1" ht="15.75" thickBot="1">
      <c r="A72" s="171"/>
      <c r="B72" s="89"/>
      <c r="C72" s="90"/>
      <c r="D72" s="90"/>
      <c r="E72" s="90"/>
      <c r="F72" s="90"/>
      <c r="G72" s="143"/>
      <c r="H72" s="90"/>
      <c r="I72" s="90"/>
      <c r="J72" s="90"/>
      <c r="K72" s="90"/>
      <c r="L72" s="90"/>
      <c r="M72" s="90"/>
      <c r="N72" s="90"/>
      <c r="O72" s="90"/>
      <c r="P72" s="90"/>
      <c r="Q72" s="90"/>
      <c r="R72" s="90"/>
      <c r="S72" s="142"/>
      <c r="T72" s="90"/>
      <c r="U72" s="90"/>
      <c r="V72" s="91"/>
      <c r="X72" s="90"/>
      <c r="Y72" s="94"/>
      <c r="Z72" s="94"/>
      <c r="AA72" s="94"/>
      <c r="AB72" s="94"/>
      <c r="AC72" s="94"/>
      <c r="AD72" s="94"/>
      <c r="AE72" s="94"/>
      <c r="AF72" s="94"/>
    </row>
    <row r="73" spans="1:24" ht="63" customHeight="1">
      <c r="A73" s="172">
        <v>10</v>
      </c>
      <c r="B73" s="235" t="s">
        <v>160</v>
      </c>
      <c r="C73" s="221" t="s">
        <v>161</v>
      </c>
      <c r="D73" s="221" t="s">
        <v>162</v>
      </c>
      <c r="E73" s="221" t="s">
        <v>163</v>
      </c>
      <c r="F73" s="221" t="s">
        <v>164</v>
      </c>
      <c r="G73" s="210" t="s">
        <v>456</v>
      </c>
      <c r="H73" s="221" t="s">
        <v>24</v>
      </c>
      <c r="I73" s="221" t="s">
        <v>165</v>
      </c>
      <c r="J73" s="221">
        <v>250</v>
      </c>
      <c r="K73" s="144"/>
      <c r="L73" s="144"/>
      <c r="M73" s="221">
        <v>13.1</v>
      </c>
      <c r="N73" s="221" t="s">
        <v>166</v>
      </c>
      <c r="O73" s="221" t="s">
        <v>167</v>
      </c>
      <c r="P73" s="144"/>
      <c r="Q73" s="144"/>
      <c r="R73" s="221"/>
      <c r="S73" s="261"/>
      <c r="T73" s="6" t="s">
        <v>168</v>
      </c>
      <c r="U73" s="221" t="s">
        <v>170</v>
      </c>
      <c r="V73" s="229" t="s">
        <v>171</v>
      </c>
      <c r="X73" s="35"/>
    </row>
    <row r="74" spans="1:24" ht="15.75" thickBot="1">
      <c r="A74" s="173"/>
      <c r="B74" s="236"/>
      <c r="C74" s="222"/>
      <c r="D74" s="222"/>
      <c r="E74" s="222"/>
      <c r="F74" s="222"/>
      <c r="G74" s="211"/>
      <c r="H74" s="222"/>
      <c r="I74" s="222"/>
      <c r="J74" s="222"/>
      <c r="K74" s="145"/>
      <c r="L74" s="145"/>
      <c r="M74" s="222"/>
      <c r="N74" s="222"/>
      <c r="O74" s="222"/>
      <c r="P74" s="145"/>
      <c r="Q74" s="145"/>
      <c r="R74" s="222"/>
      <c r="S74" s="262"/>
      <c r="T74" s="14" t="s">
        <v>169</v>
      </c>
      <c r="U74" s="222"/>
      <c r="V74" s="230"/>
      <c r="X74" s="35"/>
    </row>
    <row r="75" spans="1:24" ht="22.5">
      <c r="A75" s="172"/>
      <c r="B75" s="235"/>
      <c r="C75" s="221"/>
      <c r="D75" s="221"/>
      <c r="E75" s="221"/>
      <c r="F75" s="221"/>
      <c r="G75" s="214"/>
      <c r="H75" s="221"/>
      <c r="I75" s="221" t="s">
        <v>172</v>
      </c>
      <c r="J75" s="221">
        <v>76</v>
      </c>
      <c r="K75" s="144"/>
      <c r="L75" s="144"/>
      <c r="M75" s="221">
        <v>8.9</v>
      </c>
      <c r="N75" s="221" t="s">
        <v>173</v>
      </c>
      <c r="O75" s="221" t="s">
        <v>174</v>
      </c>
      <c r="P75" s="144"/>
      <c r="Q75" s="144"/>
      <c r="R75" s="221"/>
      <c r="S75" s="261"/>
      <c r="T75" s="6" t="s">
        <v>175</v>
      </c>
      <c r="U75" s="221"/>
      <c r="V75" s="229" t="s">
        <v>177</v>
      </c>
      <c r="X75" s="35"/>
    </row>
    <row r="76" spans="1:24" ht="15.75" thickBot="1">
      <c r="A76" s="173"/>
      <c r="B76" s="236"/>
      <c r="C76" s="222"/>
      <c r="D76" s="222"/>
      <c r="E76" s="222"/>
      <c r="F76" s="222"/>
      <c r="G76" s="216"/>
      <c r="H76" s="222"/>
      <c r="I76" s="222"/>
      <c r="J76" s="222"/>
      <c r="K76" s="145"/>
      <c r="L76" s="145"/>
      <c r="M76" s="222"/>
      <c r="N76" s="222"/>
      <c r="O76" s="222"/>
      <c r="P76" s="145"/>
      <c r="Q76" s="145"/>
      <c r="R76" s="222"/>
      <c r="S76" s="262"/>
      <c r="T76" s="14" t="s">
        <v>176</v>
      </c>
      <c r="U76" s="222"/>
      <c r="V76" s="230"/>
      <c r="X76" s="35"/>
    </row>
    <row r="77" spans="1:24" ht="15">
      <c r="A77" s="172"/>
      <c r="B77" s="235"/>
      <c r="C77" s="221"/>
      <c r="D77" s="221"/>
      <c r="E77" s="221"/>
      <c r="F77" s="221"/>
      <c r="G77" s="214"/>
      <c r="H77" s="221"/>
      <c r="I77" s="221" t="s">
        <v>178</v>
      </c>
      <c r="J77" s="221">
        <v>174</v>
      </c>
      <c r="K77" s="144"/>
      <c r="L77" s="144"/>
      <c r="M77" s="221">
        <v>17.3</v>
      </c>
      <c r="N77" s="221" t="s">
        <v>179</v>
      </c>
      <c r="O77" s="221" t="s">
        <v>167</v>
      </c>
      <c r="P77" s="144"/>
      <c r="Q77" s="144"/>
      <c r="R77" s="221"/>
      <c r="S77" s="261"/>
      <c r="T77" s="263"/>
      <c r="U77" s="221"/>
      <c r="V77" s="229"/>
      <c r="X77" s="35"/>
    </row>
    <row r="78" spans="1:24" ht="15.75" thickBot="1">
      <c r="A78" s="173"/>
      <c r="B78" s="236"/>
      <c r="C78" s="222"/>
      <c r="D78" s="222"/>
      <c r="E78" s="222"/>
      <c r="F78" s="222"/>
      <c r="G78" s="216"/>
      <c r="H78" s="222"/>
      <c r="I78" s="222"/>
      <c r="J78" s="222"/>
      <c r="K78" s="145"/>
      <c r="L78" s="145"/>
      <c r="M78" s="222"/>
      <c r="N78" s="222"/>
      <c r="O78" s="222"/>
      <c r="P78" s="145"/>
      <c r="Q78" s="145"/>
      <c r="R78" s="222"/>
      <c r="S78" s="262"/>
      <c r="T78" s="264"/>
      <c r="U78" s="222"/>
      <c r="V78" s="230"/>
      <c r="X78" s="35"/>
    </row>
    <row r="79" spans="1:24" ht="15">
      <c r="A79" s="172"/>
      <c r="B79" s="235"/>
      <c r="C79" s="221"/>
      <c r="D79" s="221"/>
      <c r="E79" s="221"/>
      <c r="F79" s="221" t="s">
        <v>23</v>
      </c>
      <c r="G79" s="210" t="s">
        <v>456</v>
      </c>
      <c r="H79" s="221" t="s">
        <v>24</v>
      </c>
      <c r="I79" s="221" t="s">
        <v>180</v>
      </c>
      <c r="J79" s="221">
        <v>250</v>
      </c>
      <c r="K79" s="144"/>
      <c r="L79" s="144"/>
      <c r="M79" s="221">
        <v>33.2</v>
      </c>
      <c r="N79" s="221" t="s">
        <v>181</v>
      </c>
      <c r="O79" s="221" t="s">
        <v>182</v>
      </c>
      <c r="P79" s="144"/>
      <c r="Q79" s="144"/>
      <c r="R79" s="221"/>
      <c r="S79" s="261"/>
      <c r="T79" s="263"/>
      <c r="U79" s="221"/>
      <c r="V79" s="229"/>
      <c r="X79" s="35"/>
    </row>
    <row r="80" spans="1:24" ht="15.75" thickBot="1">
      <c r="A80" s="173"/>
      <c r="B80" s="236"/>
      <c r="C80" s="222"/>
      <c r="D80" s="222"/>
      <c r="E80" s="222"/>
      <c r="F80" s="222"/>
      <c r="G80" s="211"/>
      <c r="H80" s="222"/>
      <c r="I80" s="222"/>
      <c r="J80" s="222"/>
      <c r="K80" s="145"/>
      <c r="L80" s="145"/>
      <c r="M80" s="222"/>
      <c r="N80" s="222"/>
      <c r="O80" s="222"/>
      <c r="P80" s="145"/>
      <c r="Q80" s="145"/>
      <c r="R80" s="222"/>
      <c r="S80" s="262"/>
      <c r="T80" s="264"/>
      <c r="U80" s="222"/>
      <c r="V80" s="230"/>
      <c r="X80" s="35"/>
    </row>
    <row r="81" spans="1:24" ht="23.25" thickBot="1">
      <c r="A81" s="173"/>
      <c r="B81" s="5"/>
      <c r="C81" s="8"/>
      <c r="D81" s="8"/>
      <c r="E81" s="8"/>
      <c r="F81" s="8"/>
      <c r="G81" s="8"/>
      <c r="H81" s="8"/>
      <c r="I81" s="8" t="s">
        <v>172</v>
      </c>
      <c r="J81" s="8">
        <v>76</v>
      </c>
      <c r="K81" s="145"/>
      <c r="L81" s="145"/>
      <c r="M81" s="8">
        <v>16.3</v>
      </c>
      <c r="N81" s="8" t="s">
        <v>183</v>
      </c>
      <c r="O81" s="8" t="s">
        <v>184</v>
      </c>
      <c r="P81" s="145"/>
      <c r="Q81" s="145"/>
      <c r="R81" s="8"/>
      <c r="S81" s="20"/>
      <c r="T81" s="8"/>
      <c r="U81" s="8"/>
      <c r="V81" s="11"/>
      <c r="X81" s="35"/>
    </row>
    <row r="82" spans="1:24" ht="23.25" thickBot="1">
      <c r="A82" s="173"/>
      <c r="B82" s="5"/>
      <c r="C82" s="8"/>
      <c r="D82" s="8"/>
      <c r="E82" s="8"/>
      <c r="F82" s="8"/>
      <c r="G82" s="32"/>
      <c r="H82" s="8"/>
      <c r="I82" s="8" t="s">
        <v>178</v>
      </c>
      <c r="J82" s="8">
        <v>174</v>
      </c>
      <c r="K82" s="145"/>
      <c r="L82" s="145"/>
      <c r="M82" s="8">
        <v>44.9</v>
      </c>
      <c r="N82" s="8" t="s">
        <v>185</v>
      </c>
      <c r="O82" s="8" t="s">
        <v>182</v>
      </c>
      <c r="P82" s="145"/>
      <c r="Q82" s="145"/>
      <c r="R82" s="8"/>
      <c r="S82" s="20"/>
      <c r="T82" s="8"/>
      <c r="U82" s="8"/>
      <c r="V82" s="11"/>
      <c r="X82" s="35"/>
    </row>
    <row r="83" spans="1:32" s="92" customFormat="1" ht="15.75" thickBot="1">
      <c r="A83" s="171"/>
      <c r="B83" s="89"/>
      <c r="C83" s="90"/>
      <c r="D83" s="90"/>
      <c r="E83" s="90"/>
      <c r="F83" s="90"/>
      <c r="G83" s="90"/>
      <c r="H83" s="90"/>
      <c r="I83" s="90"/>
      <c r="J83" s="90"/>
      <c r="K83" s="90"/>
      <c r="L83" s="90"/>
      <c r="M83" s="90"/>
      <c r="N83" s="90"/>
      <c r="O83" s="90"/>
      <c r="P83" s="90"/>
      <c r="Q83" s="90"/>
      <c r="R83" s="90"/>
      <c r="S83" s="142"/>
      <c r="T83" s="90"/>
      <c r="U83" s="90"/>
      <c r="V83" s="91"/>
      <c r="X83" s="90"/>
      <c r="Y83" s="94"/>
      <c r="Z83" s="94"/>
      <c r="AA83" s="94"/>
      <c r="AB83" s="94"/>
      <c r="AC83" s="94"/>
      <c r="AD83" s="94"/>
      <c r="AE83" s="94"/>
      <c r="AF83" s="94"/>
    </row>
    <row r="84" spans="1:32" s="105" customFormat="1" ht="15" customHeight="1">
      <c r="A84" s="174">
        <v>11</v>
      </c>
      <c r="B84" s="255" t="s">
        <v>186</v>
      </c>
      <c r="C84" s="247" t="s">
        <v>187</v>
      </c>
      <c r="D84" s="247" t="s">
        <v>112</v>
      </c>
      <c r="E84" s="247" t="s">
        <v>163</v>
      </c>
      <c r="F84" s="247" t="s">
        <v>68</v>
      </c>
      <c r="G84" s="217" t="s">
        <v>456</v>
      </c>
      <c r="H84" s="247" t="s">
        <v>24</v>
      </c>
      <c r="I84" s="247" t="s">
        <v>188</v>
      </c>
      <c r="J84" s="247">
        <v>150</v>
      </c>
      <c r="K84" s="147"/>
      <c r="L84" s="147"/>
      <c r="M84" s="247">
        <v>6.3</v>
      </c>
      <c r="N84" s="247" t="s">
        <v>189</v>
      </c>
      <c r="O84" s="247" t="s">
        <v>190</v>
      </c>
      <c r="P84" s="147"/>
      <c r="Q84" s="147"/>
      <c r="R84" s="247"/>
      <c r="S84" s="249"/>
      <c r="T84" s="104" t="s">
        <v>168</v>
      </c>
      <c r="U84" s="247"/>
      <c r="V84" s="253" t="s">
        <v>193</v>
      </c>
      <c r="X84" s="35"/>
      <c r="Y84" s="65"/>
      <c r="Z84" s="65"/>
      <c r="AA84" s="65"/>
      <c r="AB84" s="65"/>
      <c r="AC84" s="65"/>
      <c r="AD84" s="65"/>
      <c r="AE84" s="65"/>
      <c r="AF84" s="65"/>
    </row>
    <row r="85" spans="1:32" s="105" customFormat="1" ht="15">
      <c r="A85" s="177"/>
      <c r="B85" s="260"/>
      <c r="C85" s="257"/>
      <c r="D85" s="257"/>
      <c r="E85" s="257"/>
      <c r="F85" s="257"/>
      <c r="G85" s="218"/>
      <c r="H85" s="257"/>
      <c r="I85" s="257"/>
      <c r="J85" s="257"/>
      <c r="K85" s="148"/>
      <c r="L85" s="148"/>
      <c r="M85" s="257"/>
      <c r="N85" s="257"/>
      <c r="O85" s="257"/>
      <c r="P85" s="148"/>
      <c r="Q85" s="148"/>
      <c r="R85" s="257"/>
      <c r="S85" s="258"/>
      <c r="T85" s="104" t="s">
        <v>191</v>
      </c>
      <c r="U85" s="257"/>
      <c r="V85" s="259"/>
      <c r="X85" s="35"/>
      <c r="Y85" s="65"/>
      <c r="Z85" s="65"/>
      <c r="AA85" s="65"/>
      <c r="AB85" s="65"/>
      <c r="AC85" s="65"/>
      <c r="AD85" s="65"/>
      <c r="AE85" s="65"/>
      <c r="AF85" s="65"/>
    </row>
    <row r="86" spans="1:32" s="105" customFormat="1" ht="34.5" thickBot="1">
      <c r="A86" s="175"/>
      <c r="B86" s="256"/>
      <c r="C86" s="248"/>
      <c r="D86" s="248"/>
      <c r="E86" s="248"/>
      <c r="F86" s="248"/>
      <c r="G86" s="106"/>
      <c r="H86" s="248"/>
      <c r="I86" s="248"/>
      <c r="J86" s="248"/>
      <c r="K86" s="149"/>
      <c r="L86" s="149"/>
      <c r="M86" s="248"/>
      <c r="N86" s="248"/>
      <c r="O86" s="248"/>
      <c r="P86" s="149"/>
      <c r="Q86" s="149"/>
      <c r="R86" s="248"/>
      <c r="S86" s="250"/>
      <c r="T86" s="106" t="s">
        <v>192</v>
      </c>
      <c r="U86" s="248"/>
      <c r="V86" s="254"/>
      <c r="X86" s="35"/>
      <c r="Y86" s="65"/>
      <c r="Z86" s="65"/>
      <c r="AA86" s="65"/>
      <c r="AB86" s="65"/>
      <c r="AC86" s="65"/>
      <c r="AD86" s="65"/>
      <c r="AE86" s="65"/>
      <c r="AF86" s="65"/>
    </row>
    <row r="87" spans="1:32" s="105" customFormat="1" ht="22.5">
      <c r="A87" s="174"/>
      <c r="B87" s="255"/>
      <c r="C87" s="247" t="s">
        <v>261</v>
      </c>
      <c r="D87" s="247" t="s">
        <v>112</v>
      </c>
      <c r="E87" s="247" t="s">
        <v>163</v>
      </c>
      <c r="F87" s="247" t="s">
        <v>68</v>
      </c>
      <c r="G87" s="103" t="s">
        <v>456</v>
      </c>
      <c r="H87" s="247" t="s">
        <v>24</v>
      </c>
      <c r="I87" s="247" t="s">
        <v>172</v>
      </c>
      <c r="J87" s="247">
        <v>49</v>
      </c>
      <c r="K87" s="147"/>
      <c r="L87" s="147"/>
      <c r="M87" s="247">
        <v>12.3</v>
      </c>
      <c r="N87" s="247" t="s">
        <v>194</v>
      </c>
      <c r="O87" s="247" t="s">
        <v>195</v>
      </c>
      <c r="P87" s="147"/>
      <c r="Q87" s="147"/>
      <c r="R87" s="247"/>
      <c r="S87" s="249"/>
      <c r="T87" s="104" t="s">
        <v>175</v>
      </c>
      <c r="U87" s="247"/>
      <c r="V87" s="253" t="s">
        <v>197</v>
      </c>
      <c r="X87" s="35"/>
      <c r="Y87" s="65"/>
      <c r="Z87" s="65"/>
      <c r="AA87" s="65"/>
      <c r="AB87" s="65"/>
      <c r="AC87" s="65"/>
      <c r="AD87" s="65"/>
      <c r="AE87" s="65"/>
      <c r="AF87" s="65"/>
    </row>
    <row r="88" spans="1:32" s="105" customFormat="1" ht="23.25" thickBot="1">
      <c r="A88" s="175"/>
      <c r="B88" s="256"/>
      <c r="C88" s="248"/>
      <c r="D88" s="248"/>
      <c r="E88" s="248"/>
      <c r="F88" s="248"/>
      <c r="G88" s="106"/>
      <c r="H88" s="248"/>
      <c r="I88" s="248"/>
      <c r="J88" s="248"/>
      <c r="K88" s="149"/>
      <c r="L88" s="149"/>
      <c r="M88" s="248"/>
      <c r="N88" s="248"/>
      <c r="O88" s="248"/>
      <c r="P88" s="149"/>
      <c r="Q88" s="149"/>
      <c r="R88" s="248"/>
      <c r="S88" s="250"/>
      <c r="T88" s="106" t="s">
        <v>196</v>
      </c>
      <c r="U88" s="248"/>
      <c r="V88" s="254"/>
      <c r="X88" s="35"/>
      <c r="Y88" s="65"/>
      <c r="Z88" s="65"/>
      <c r="AA88" s="65"/>
      <c r="AB88" s="65"/>
      <c r="AC88" s="65"/>
      <c r="AD88" s="65"/>
      <c r="AE88" s="65"/>
      <c r="AF88" s="65"/>
    </row>
    <row r="89" spans="1:32" s="105" customFormat="1" ht="18" customHeight="1">
      <c r="A89" s="174"/>
      <c r="B89" s="255"/>
      <c r="C89" s="247" t="s">
        <v>261</v>
      </c>
      <c r="D89" s="247" t="s">
        <v>112</v>
      </c>
      <c r="E89" s="247" t="s">
        <v>163</v>
      </c>
      <c r="F89" s="247" t="s">
        <v>23</v>
      </c>
      <c r="G89" s="297" t="s">
        <v>456</v>
      </c>
      <c r="H89" s="247" t="s">
        <v>24</v>
      </c>
      <c r="I89" s="247" t="s">
        <v>198</v>
      </c>
      <c r="J89" s="247">
        <v>150</v>
      </c>
      <c r="K89" s="147"/>
      <c r="L89" s="147"/>
      <c r="M89" s="247">
        <v>24.1</v>
      </c>
      <c r="N89" s="247" t="s">
        <v>199</v>
      </c>
      <c r="O89" s="247" t="s">
        <v>200</v>
      </c>
      <c r="P89" s="147"/>
      <c r="Q89" s="147"/>
      <c r="R89" s="247"/>
      <c r="S89" s="249"/>
      <c r="T89" s="251"/>
      <c r="U89" s="247"/>
      <c r="V89" s="253"/>
      <c r="X89" s="35"/>
      <c r="Y89" s="65"/>
      <c r="Z89" s="65"/>
      <c r="AA89" s="65"/>
      <c r="AB89" s="65"/>
      <c r="AC89" s="65"/>
      <c r="AD89" s="65"/>
      <c r="AE89" s="65"/>
      <c r="AF89" s="65"/>
    </row>
    <row r="90" spans="1:32" s="105" customFormat="1" ht="15.75" thickBot="1">
      <c r="A90" s="175"/>
      <c r="B90" s="256"/>
      <c r="C90" s="248"/>
      <c r="D90" s="248"/>
      <c r="E90" s="248"/>
      <c r="F90" s="248"/>
      <c r="G90" s="298"/>
      <c r="H90" s="248"/>
      <c r="I90" s="248"/>
      <c r="J90" s="248"/>
      <c r="K90" s="149"/>
      <c r="L90" s="149"/>
      <c r="M90" s="248"/>
      <c r="N90" s="248"/>
      <c r="O90" s="248"/>
      <c r="P90" s="149"/>
      <c r="Q90" s="149"/>
      <c r="R90" s="248"/>
      <c r="S90" s="250"/>
      <c r="T90" s="252"/>
      <c r="U90" s="248"/>
      <c r="V90" s="254"/>
      <c r="X90" s="35"/>
      <c r="Y90" s="65"/>
      <c r="Z90" s="65"/>
      <c r="AA90" s="65"/>
      <c r="AB90" s="65"/>
      <c r="AC90" s="65"/>
      <c r="AD90" s="65"/>
      <c r="AE90" s="65"/>
      <c r="AF90" s="65"/>
    </row>
    <row r="91" spans="1:32" s="105" customFormat="1" ht="57" thickBot="1">
      <c r="A91" s="175"/>
      <c r="B91" s="107"/>
      <c r="C91" s="106" t="s">
        <v>261</v>
      </c>
      <c r="D91" s="106" t="s">
        <v>112</v>
      </c>
      <c r="E91" s="106" t="s">
        <v>163</v>
      </c>
      <c r="F91" s="106" t="s">
        <v>23</v>
      </c>
      <c r="G91" s="106" t="s">
        <v>456</v>
      </c>
      <c r="H91" s="106" t="s">
        <v>24</v>
      </c>
      <c r="I91" s="106" t="s">
        <v>172</v>
      </c>
      <c r="J91" s="106">
        <v>49</v>
      </c>
      <c r="K91" s="149"/>
      <c r="L91" s="149"/>
      <c r="M91" s="106">
        <v>18.4</v>
      </c>
      <c r="N91" s="106" t="s">
        <v>201</v>
      </c>
      <c r="O91" s="106" t="s">
        <v>202</v>
      </c>
      <c r="P91" s="149"/>
      <c r="Q91" s="149"/>
      <c r="R91" s="106"/>
      <c r="S91" s="116"/>
      <c r="T91" s="106"/>
      <c r="U91" s="106"/>
      <c r="V91" s="108"/>
      <c r="X91" s="35"/>
      <c r="Y91" s="65"/>
      <c r="Z91" s="65"/>
      <c r="AA91" s="65"/>
      <c r="AB91" s="65"/>
      <c r="AC91" s="65"/>
      <c r="AD91" s="65"/>
      <c r="AE91" s="65"/>
      <c r="AF91" s="65"/>
    </row>
    <row r="92" spans="1:22" ht="15">
      <c r="A92" s="180"/>
      <c r="B92" s="245"/>
      <c r="C92" s="226" t="s">
        <v>261</v>
      </c>
      <c r="D92" s="226" t="s">
        <v>112</v>
      </c>
      <c r="E92" s="226" t="s">
        <v>163</v>
      </c>
      <c r="F92" s="226" t="s">
        <v>68</v>
      </c>
      <c r="G92" s="226" t="s">
        <v>262</v>
      </c>
      <c r="H92" s="237" t="s">
        <v>24</v>
      </c>
      <c r="I92" s="223" t="s">
        <v>188</v>
      </c>
      <c r="J92" s="226">
        <v>150</v>
      </c>
      <c r="K92" s="150"/>
      <c r="L92" s="150"/>
      <c r="M92" s="226">
        <v>-27.6</v>
      </c>
      <c r="N92" s="226" t="s">
        <v>263</v>
      </c>
      <c r="O92" s="226" t="s">
        <v>264</v>
      </c>
      <c r="P92" s="150"/>
      <c r="Q92" s="150"/>
      <c r="R92" s="226"/>
      <c r="S92" s="237"/>
      <c r="T92" s="81" t="s">
        <v>168</v>
      </c>
      <c r="U92" s="226"/>
      <c r="V92" s="237" t="s">
        <v>265</v>
      </c>
    </row>
    <row r="93" spans="1:22" ht="15">
      <c r="A93" s="181"/>
      <c r="B93" s="292"/>
      <c r="C93" s="227"/>
      <c r="D93" s="227"/>
      <c r="E93" s="227"/>
      <c r="F93" s="227"/>
      <c r="G93" s="227"/>
      <c r="H93" s="294"/>
      <c r="I93" s="224"/>
      <c r="J93" s="227"/>
      <c r="K93" s="151"/>
      <c r="L93" s="151"/>
      <c r="M93" s="227"/>
      <c r="N93" s="227"/>
      <c r="O93" s="227"/>
      <c r="P93" s="151"/>
      <c r="Q93" s="151"/>
      <c r="R93" s="227"/>
      <c r="S93" s="294"/>
      <c r="T93" s="81" t="s">
        <v>191</v>
      </c>
      <c r="U93" s="227"/>
      <c r="V93" s="294"/>
    </row>
    <row r="94" spans="1:22" ht="30" thickBot="1">
      <c r="A94" s="182"/>
      <c r="B94" s="293"/>
      <c r="C94" s="228"/>
      <c r="D94" s="228"/>
      <c r="E94" s="228"/>
      <c r="F94" s="228"/>
      <c r="G94" s="228"/>
      <c r="H94" s="238"/>
      <c r="I94" s="225"/>
      <c r="J94" s="228"/>
      <c r="K94" s="152"/>
      <c r="L94" s="152"/>
      <c r="M94" s="228"/>
      <c r="N94" s="228"/>
      <c r="O94" s="228"/>
      <c r="P94" s="152"/>
      <c r="Q94" s="152"/>
      <c r="R94" s="228"/>
      <c r="S94" s="238"/>
      <c r="T94" s="79" t="s">
        <v>192</v>
      </c>
      <c r="U94" s="228"/>
      <c r="V94" s="238"/>
    </row>
    <row r="95" spans="1:22" ht="19.5">
      <c r="A95" s="183"/>
      <c r="B95" s="295"/>
      <c r="C95" s="226" t="s">
        <v>261</v>
      </c>
      <c r="D95" s="226" t="s">
        <v>112</v>
      </c>
      <c r="E95" s="226" t="s">
        <v>163</v>
      </c>
      <c r="F95" s="226" t="s">
        <v>68</v>
      </c>
      <c r="G95" s="226" t="s">
        <v>262</v>
      </c>
      <c r="H95" s="237" t="s">
        <v>24</v>
      </c>
      <c r="I95" s="223" t="s">
        <v>81</v>
      </c>
      <c r="J95" s="226">
        <v>49</v>
      </c>
      <c r="K95" s="150"/>
      <c r="L95" s="150"/>
      <c r="M95" s="226">
        <v>-5.4</v>
      </c>
      <c r="N95" s="226" t="s">
        <v>266</v>
      </c>
      <c r="O95" s="226" t="s">
        <v>267</v>
      </c>
      <c r="P95" s="150"/>
      <c r="Q95" s="150"/>
      <c r="R95" s="226"/>
      <c r="S95" s="237"/>
      <c r="T95" s="81" t="s">
        <v>175</v>
      </c>
      <c r="U95" s="226"/>
      <c r="V95" s="237" t="s">
        <v>268</v>
      </c>
    </row>
    <row r="96" spans="1:22" ht="20.25" thickBot="1">
      <c r="A96" s="184"/>
      <c r="B96" s="296"/>
      <c r="C96" s="228"/>
      <c r="D96" s="228"/>
      <c r="E96" s="228"/>
      <c r="F96" s="228"/>
      <c r="G96" s="228"/>
      <c r="H96" s="238"/>
      <c r="I96" s="225"/>
      <c r="J96" s="228"/>
      <c r="K96" s="152"/>
      <c r="L96" s="152"/>
      <c r="M96" s="228"/>
      <c r="N96" s="228"/>
      <c r="O96" s="228"/>
      <c r="P96" s="152"/>
      <c r="Q96" s="152"/>
      <c r="R96" s="228"/>
      <c r="S96" s="238"/>
      <c r="T96" s="79" t="s">
        <v>196</v>
      </c>
      <c r="U96" s="228"/>
      <c r="V96" s="238"/>
    </row>
    <row r="97" spans="1:22" ht="15">
      <c r="A97" s="183"/>
      <c r="B97" s="295"/>
      <c r="C97" s="226" t="s">
        <v>261</v>
      </c>
      <c r="D97" s="226" t="s">
        <v>112</v>
      </c>
      <c r="E97" s="226" t="s">
        <v>163</v>
      </c>
      <c r="F97" s="226" t="s">
        <v>23</v>
      </c>
      <c r="G97" s="226" t="s">
        <v>262</v>
      </c>
      <c r="H97" s="237" t="s">
        <v>24</v>
      </c>
      <c r="I97" s="223" t="s">
        <v>198</v>
      </c>
      <c r="J97" s="226">
        <v>150</v>
      </c>
      <c r="K97" s="150"/>
      <c r="L97" s="150"/>
      <c r="M97" s="226">
        <v>-9.8</v>
      </c>
      <c r="N97" s="226" t="s">
        <v>269</v>
      </c>
      <c r="O97" s="226" t="s">
        <v>270</v>
      </c>
      <c r="P97" s="150"/>
      <c r="Q97" s="150"/>
      <c r="R97" s="226"/>
      <c r="S97" s="237"/>
      <c r="T97" s="223"/>
      <c r="U97" s="226"/>
      <c r="V97" s="237"/>
    </row>
    <row r="98" spans="1:22" ht="15.75" thickBot="1">
      <c r="A98" s="184"/>
      <c r="B98" s="296"/>
      <c r="C98" s="228"/>
      <c r="D98" s="228"/>
      <c r="E98" s="228"/>
      <c r="F98" s="228"/>
      <c r="G98" s="228"/>
      <c r="H98" s="238"/>
      <c r="I98" s="225"/>
      <c r="J98" s="228"/>
      <c r="K98" s="152"/>
      <c r="L98" s="152"/>
      <c r="M98" s="228"/>
      <c r="N98" s="228"/>
      <c r="O98" s="228"/>
      <c r="P98" s="152"/>
      <c r="Q98" s="152"/>
      <c r="R98" s="228"/>
      <c r="S98" s="238"/>
      <c r="T98" s="225"/>
      <c r="U98" s="228"/>
      <c r="V98" s="238"/>
    </row>
    <row r="99" spans="1:22" ht="49.5" thickBot="1">
      <c r="A99" s="184"/>
      <c r="B99" s="82"/>
      <c r="C99" s="79" t="s">
        <v>261</v>
      </c>
      <c r="D99" s="79" t="s">
        <v>112</v>
      </c>
      <c r="E99" s="79" t="s">
        <v>163</v>
      </c>
      <c r="F99" s="79" t="s">
        <v>23</v>
      </c>
      <c r="G99" s="79" t="s">
        <v>262</v>
      </c>
      <c r="H99" s="80" t="s">
        <v>24</v>
      </c>
      <c r="I99" s="79" t="s">
        <v>81</v>
      </c>
      <c r="J99" s="79">
        <v>49</v>
      </c>
      <c r="K99" s="152"/>
      <c r="L99" s="152"/>
      <c r="M99" s="79">
        <v>0.8</v>
      </c>
      <c r="N99" s="79" t="s">
        <v>271</v>
      </c>
      <c r="O99" s="79" t="s">
        <v>272</v>
      </c>
      <c r="P99" s="152"/>
      <c r="Q99" s="152"/>
      <c r="R99" s="79"/>
      <c r="S99" s="80"/>
      <c r="T99" s="79"/>
      <c r="U99" s="79"/>
      <c r="V99" s="80"/>
    </row>
    <row r="100" spans="1:32" s="92" customFormat="1" ht="15.75" thickBot="1">
      <c r="A100" s="171"/>
      <c r="B100" s="89"/>
      <c r="C100" s="90"/>
      <c r="D100" s="90"/>
      <c r="E100" s="90"/>
      <c r="F100" s="90"/>
      <c r="G100" s="90"/>
      <c r="H100" s="90"/>
      <c r="I100" s="90"/>
      <c r="J100" s="90"/>
      <c r="K100" s="90"/>
      <c r="L100" s="90"/>
      <c r="M100" s="90"/>
      <c r="N100" s="90"/>
      <c r="O100" s="90"/>
      <c r="P100" s="90"/>
      <c r="Q100" s="90"/>
      <c r="R100" s="90"/>
      <c r="S100" s="90"/>
      <c r="T100" s="90"/>
      <c r="U100" s="90"/>
      <c r="V100" s="91"/>
      <c r="X100" s="90"/>
      <c r="Y100" s="94"/>
      <c r="Z100" s="94"/>
      <c r="AA100" s="94"/>
      <c r="AB100" s="94"/>
      <c r="AC100" s="94"/>
      <c r="AD100" s="94"/>
      <c r="AE100" s="94"/>
      <c r="AF100" s="94"/>
    </row>
    <row r="101" spans="1:24" ht="20.25" customHeight="1">
      <c r="A101" s="180">
        <v>12</v>
      </c>
      <c r="B101" s="245" t="s">
        <v>69</v>
      </c>
      <c r="C101" s="226" t="s">
        <v>70</v>
      </c>
      <c r="D101" s="226" t="s">
        <v>71</v>
      </c>
      <c r="E101" s="226" t="s">
        <v>38</v>
      </c>
      <c r="F101" s="226" t="s">
        <v>53</v>
      </c>
      <c r="G101" s="226" t="s">
        <v>511</v>
      </c>
      <c r="H101" s="237" t="s">
        <v>24</v>
      </c>
      <c r="I101" s="223" t="s">
        <v>204</v>
      </c>
      <c r="J101" s="226" t="s">
        <v>205</v>
      </c>
      <c r="K101" s="201"/>
      <c r="L101" s="201"/>
      <c r="M101" s="22">
        <v>92</v>
      </c>
      <c r="N101" s="226" t="s">
        <v>207</v>
      </c>
      <c r="O101" s="226" t="s">
        <v>208</v>
      </c>
      <c r="P101" s="201"/>
      <c r="Q101" s="201"/>
      <c r="R101" s="25">
        <v>0.29</v>
      </c>
      <c r="S101" s="26">
        <v>0.07</v>
      </c>
      <c r="T101" s="223"/>
      <c r="U101" s="226"/>
      <c r="V101" s="237"/>
      <c r="X101" s="35"/>
    </row>
    <row r="102" spans="1:24" ht="15.75" thickBot="1">
      <c r="A102" s="185"/>
      <c r="B102" s="246"/>
      <c r="C102" s="228"/>
      <c r="D102" s="228"/>
      <c r="E102" s="228"/>
      <c r="F102" s="228"/>
      <c r="G102" s="228"/>
      <c r="H102" s="238"/>
      <c r="I102" s="225"/>
      <c r="J102" s="228"/>
      <c r="K102" s="152"/>
      <c r="L102" s="152"/>
      <c r="M102" s="23" t="s">
        <v>206</v>
      </c>
      <c r="N102" s="228"/>
      <c r="O102" s="228"/>
      <c r="P102" s="152"/>
      <c r="Q102" s="152"/>
      <c r="R102" s="23">
        <v>-350</v>
      </c>
      <c r="S102" s="27">
        <v>-350</v>
      </c>
      <c r="T102" s="225"/>
      <c r="U102" s="228"/>
      <c r="V102" s="238"/>
      <c r="X102" s="36"/>
    </row>
    <row r="103" spans="1:24" ht="49.5" thickBot="1">
      <c r="A103" s="184"/>
      <c r="B103" s="21"/>
      <c r="C103" s="79" t="s">
        <v>70</v>
      </c>
      <c r="D103" s="79" t="s">
        <v>71</v>
      </c>
      <c r="E103" s="79" t="s">
        <v>38</v>
      </c>
      <c r="F103" s="79" t="s">
        <v>53</v>
      </c>
      <c r="G103" s="79" t="s">
        <v>203</v>
      </c>
      <c r="H103" s="80" t="s">
        <v>24</v>
      </c>
      <c r="I103" s="23" t="s">
        <v>78</v>
      </c>
      <c r="J103" s="23">
        <v>92</v>
      </c>
      <c r="K103" s="152"/>
      <c r="L103" s="152"/>
      <c r="M103" s="23">
        <v>103</v>
      </c>
      <c r="N103" s="23" t="s">
        <v>209</v>
      </c>
      <c r="O103" s="23" t="s">
        <v>210</v>
      </c>
      <c r="P103" s="152"/>
      <c r="Q103" s="152"/>
      <c r="R103" s="23"/>
      <c r="S103" s="27"/>
      <c r="T103" s="23"/>
      <c r="U103" s="23"/>
      <c r="V103" s="27"/>
      <c r="X103" s="36"/>
    </row>
    <row r="104" spans="1:24" ht="49.5" thickBot="1">
      <c r="A104" s="184"/>
      <c r="B104" s="21"/>
      <c r="C104" s="79" t="s">
        <v>70</v>
      </c>
      <c r="D104" s="79" t="s">
        <v>71</v>
      </c>
      <c r="E104" s="79" t="s">
        <v>38</v>
      </c>
      <c r="F104" s="79" t="s">
        <v>53</v>
      </c>
      <c r="G104" s="79" t="s">
        <v>203</v>
      </c>
      <c r="H104" s="80" t="s">
        <v>24</v>
      </c>
      <c r="I104" s="28" t="s">
        <v>81</v>
      </c>
      <c r="J104" s="23">
        <v>44</v>
      </c>
      <c r="K104" s="152"/>
      <c r="L104" s="152"/>
      <c r="M104" s="28" t="s">
        <v>211</v>
      </c>
      <c r="N104" s="23"/>
      <c r="O104" s="23" t="s">
        <v>212</v>
      </c>
      <c r="P104" s="152"/>
      <c r="Q104" s="152"/>
      <c r="R104" s="23"/>
      <c r="S104" s="27"/>
      <c r="T104" s="23"/>
      <c r="U104" s="23"/>
      <c r="V104" s="27"/>
      <c r="X104" s="36"/>
    </row>
    <row r="105" spans="1:24" ht="49.5" thickBot="1">
      <c r="A105" s="184"/>
      <c r="B105" s="21"/>
      <c r="C105" s="79" t="s">
        <v>70</v>
      </c>
      <c r="D105" s="79" t="s">
        <v>71</v>
      </c>
      <c r="E105" s="79" t="s">
        <v>38</v>
      </c>
      <c r="F105" s="79" t="s">
        <v>53</v>
      </c>
      <c r="G105" s="79" t="s">
        <v>203</v>
      </c>
      <c r="H105" s="80" t="s">
        <v>24</v>
      </c>
      <c r="I105" s="28" t="s">
        <v>84</v>
      </c>
      <c r="J105" s="23">
        <v>29</v>
      </c>
      <c r="K105" s="152"/>
      <c r="L105" s="152"/>
      <c r="M105" s="28" t="s">
        <v>213</v>
      </c>
      <c r="N105" s="23"/>
      <c r="O105" s="23" t="s">
        <v>214</v>
      </c>
      <c r="P105" s="152"/>
      <c r="Q105" s="152"/>
      <c r="R105" s="23"/>
      <c r="S105" s="27"/>
      <c r="T105" s="23"/>
      <c r="U105" s="23"/>
      <c r="V105" s="27"/>
      <c r="X105" s="36"/>
    </row>
    <row r="106" spans="1:24" ht="21" customHeight="1" thickBot="1">
      <c r="A106" s="184"/>
      <c r="B106" s="21"/>
      <c r="C106" s="79" t="s">
        <v>70</v>
      </c>
      <c r="D106" s="79" t="s">
        <v>71</v>
      </c>
      <c r="E106" s="79" t="s">
        <v>38</v>
      </c>
      <c r="F106" s="79" t="s">
        <v>53</v>
      </c>
      <c r="G106" s="79" t="s">
        <v>203</v>
      </c>
      <c r="H106" s="80" t="s">
        <v>24</v>
      </c>
      <c r="I106" s="28" t="s">
        <v>86</v>
      </c>
      <c r="J106" s="23">
        <v>19</v>
      </c>
      <c r="K106" s="152"/>
      <c r="L106" s="152"/>
      <c r="M106" s="28" t="s">
        <v>215</v>
      </c>
      <c r="N106" s="23"/>
      <c r="O106" s="23" t="s">
        <v>216</v>
      </c>
      <c r="P106" s="152"/>
      <c r="Q106" s="152"/>
      <c r="R106" s="23"/>
      <c r="S106" s="27"/>
      <c r="T106" s="23"/>
      <c r="U106" s="23"/>
      <c r="V106" s="27"/>
      <c r="X106" s="35"/>
    </row>
    <row r="107" spans="1:24" ht="49.5" thickBot="1">
      <c r="A107" s="184"/>
      <c r="B107" s="21"/>
      <c r="C107" s="79" t="s">
        <v>70</v>
      </c>
      <c r="D107" s="79" t="s">
        <v>71</v>
      </c>
      <c r="E107" s="79" t="s">
        <v>38</v>
      </c>
      <c r="F107" s="79" t="s">
        <v>53</v>
      </c>
      <c r="G107" s="79" t="s">
        <v>203</v>
      </c>
      <c r="H107" s="80" t="s">
        <v>24</v>
      </c>
      <c r="I107" s="28" t="s">
        <v>89</v>
      </c>
      <c r="J107" s="23">
        <v>28</v>
      </c>
      <c r="K107" s="152"/>
      <c r="L107" s="152"/>
      <c r="M107" s="28" t="s">
        <v>217</v>
      </c>
      <c r="N107" s="23"/>
      <c r="O107" s="23"/>
      <c r="P107" s="152"/>
      <c r="Q107" s="152"/>
      <c r="R107" s="23"/>
      <c r="S107" s="27"/>
      <c r="T107" s="23"/>
      <c r="U107" s="23"/>
      <c r="V107" s="27"/>
      <c r="X107" s="35"/>
    </row>
    <row r="108" spans="1:24" ht="49.5" thickBot="1">
      <c r="A108" s="184"/>
      <c r="B108" s="21"/>
      <c r="C108" s="79" t="s">
        <v>70</v>
      </c>
      <c r="D108" s="79" t="s">
        <v>71</v>
      </c>
      <c r="E108" s="79" t="s">
        <v>38</v>
      </c>
      <c r="F108" s="79" t="s">
        <v>53</v>
      </c>
      <c r="G108" s="79" t="s">
        <v>203</v>
      </c>
      <c r="H108" s="80" t="s">
        <v>24</v>
      </c>
      <c r="I108" s="28" t="s">
        <v>91</v>
      </c>
      <c r="J108" s="23">
        <v>8</v>
      </c>
      <c r="K108" s="152"/>
      <c r="L108" s="152"/>
      <c r="M108" s="28" t="s">
        <v>218</v>
      </c>
      <c r="N108" s="23"/>
      <c r="O108" s="23"/>
      <c r="P108" s="152"/>
      <c r="Q108" s="152"/>
      <c r="R108" s="23"/>
      <c r="S108" s="27"/>
      <c r="T108" s="23"/>
      <c r="U108" s="23"/>
      <c r="V108" s="27"/>
      <c r="X108" s="35"/>
    </row>
    <row r="109" spans="1:32" s="92" customFormat="1" ht="15.75" thickBot="1">
      <c r="A109" s="186"/>
      <c r="B109" s="117"/>
      <c r="C109" s="93"/>
      <c r="D109" s="93"/>
      <c r="E109" s="93"/>
      <c r="F109" s="93"/>
      <c r="G109" s="93"/>
      <c r="H109" s="118"/>
      <c r="I109" s="119"/>
      <c r="J109" s="93"/>
      <c r="K109" s="93"/>
      <c r="L109" s="93"/>
      <c r="M109" s="119"/>
      <c r="N109" s="93"/>
      <c r="O109" s="93"/>
      <c r="P109" s="93"/>
      <c r="Q109" s="93"/>
      <c r="R109" s="93"/>
      <c r="S109" s="118"/>
      <c r="T109" s="93"/>
      <c r="U109" s="93"/>
      <c r="V109" s="118"/>
      <c r="X109" s="90"/>
      <c r="Y109" s="94"/>
      <c r="Z109" s="94"/>
      <c r="AA109" s="94"/>
      <c r="AB109" s="94"/>
      <c r="AC109" s="94"/>
      <c r="AD109" s="94"/>
      <c r="AE109" s="94"/>
      <c r="AF109" s="94"/>
    </row>
    <row r="110" spans="1:32" s="121" customFormat="1" ht="15">
      <c r="A110" s="187">
        <v>13</v>
      </c>
      <c r="B110" s="243" t="s">
        <v>219</v>
      </c>
      <c r="C110" s="208" t="s">
        <v>220</v>
      </c>
      <c r="D110" s="208" t="s">
        <v>221</v>
      </c>
      <c r="E110" s="208" t="s">
        <v>38</v>
      </c>
      <c r="F110" s="208" t="s">
        <v>23</v>
      </c>
      <c r="G110" s="208" t="s">
        <v>222</v>
      </c>
      <c r="H110" s="241" t="s">
        <v>24</v>
      </c>
      <c r="I110" s="243" t="s">
        <v>223</v>
      </c>
      <c r="J110" s="208">
        <v>150</v>
      </c>
      <c r="K110" s="155"/>
      <c r="L110" s="155"/>
      <c r="M110" s="208">
        <v>1.21</v>
      </c>
      <c r="N110" s="208" t="s">
        <v>224</v>
      </c>
      <c r="O110" s="208" t="s">
        <v>225</v>
      </c>
      <c r="P110" s="205"/>
      <c r="Q110" s="205"/>
      <c r="R110" s="120">
        <v>0.04</v>
      </c>
      <c r="S110" s="241"/>
      <c r="T110" s="243"/>
      <c r="U110" s="208"/>
      <c r="V110" s="241"/>
      <c r="X110" s="100"/>
      <c r="Y110" s="122"/>
      <c r="Z110" s="122"/>
      <c r="AA110" s="122"/>
      <c r="AB110" s="122"/>
      <c r="AC110" s="122"/>
      <c r="AD110" s="122"/>
      <c r="AE110" s="122"/>
      <c r="AF110" s="122"/>
    </row>
    <row r="111" spans="1:32" s="121" customFormat="1" ht="15.75" thickBot="1">
      <c r="A111" s="188"/>
      <c r="B111" s="244"/>
      <c r="C111" s="209"/>
      <c r="D111" s="209"/>
      <c r="E111" s="209"/>
      <c r="F111" s="209"/>
      <c r="G111" s="209"/>
      <c r="H111" s="242"/>
      <c r="I111" s="244"/>
      <c r="J111" s="209"/>
      <c r="K111" s="156"/>
      <c r="L111" s="156"/>
      <c r="M111" s="209"/>
      <c r="N111" s="209"/>
      <c r="O111" s="209"/>
      <c r="P111" s="156"/>
      <c r="Q111" s="156"/>
      <c r="R111" s="123">
        <v>-200</v>
      </c>
      <c r="S111" s="242"/>
      <c r="T111" s="244"/>
      <c r="U111" s="209"/>
      <c r="V111" s="242"/>
      <c r="X111" s="100"/>
      <c r="Y111" s="122"/>
      <c r="Z111" s="122"/>
      <c r="AA111" s="122"/>
      <c r="AB111" s="122"/>
      <c r="AC111" s="122"/>
      <c r="AD111" s="122"/>
      <c r="AE111" s="122"/>
      <c r="AF111" s="122"/>
    </row>
    <row r="112" spans="1:32" s="121" customFormat="1" ht="15.75" thickBot="1">
      <c r="A112" s="188"/>
      <c r="B112" s="124"/>
      <c r="C112" s="123"/>
      <c r="D112" s="123"/>
      <c r="E112" s="123"/>
      <c r="F112" s="123"/>
      <c r="G112" s="123"/>
      <c r="H112" s="125"/>
      <c r="I112" s="126" t="s">
        <v>226</v>
      </c>
      <c r="J112" s="123">
        <v>40</v>
      </c>
      <c r="K112" s="156"/>
      <c r="L112" s="156"/>
      <c r="M112" s="123">
        <v>2.6</v>
      </c>
      <c r="N112" s="123" t="s">
        <v>227</v>
      </c>
      <c r="O112" s="123" t="s">
        <v>228</v>
      </c>
      <c r="P112" s="156"/>
      <c r="Q112" s="156"/>
      <c r="R112" s="123"/>
      <c r="S112" s="125"/>
      <c r="T112" s="123"/>
      <c r="U112" s="123"/>
      <c r="V112" s="125"/>
      <c r="X112" s="100"/>
      <c r="Y112" s="122"/>
      <c r="Z112" s="122"/>
      <c r="AA112" s="122"/>
      <c r="AB112" s="122"/>
      <c r="AC112" s="122"/>
      <c r="AD112" s="122"/>
      <c r="AE112" s="122"/>
      <c r="AF112" s="122"/>
    </row>
    <row r="113" spans="1:32" s="121" customFormat="1" ht="15.75" thickBot="1">
      <c r="A113" s="188"/>
      <c r="B113" s="124"/>
      <c r="C113" s="123"/>
      <c r="D113" s="123"/>
      <c r="E113" s="123"/>
      <c r="F113" s="123"/>
      <c r="G113" s="123"/>
      <c r="H113" s="125"/>
      <c r="I113" s="126" t="s">
        <v>229</v>
      </c>
      <c r="J113" s="123">
        <v>69</v>
      </c>
      <c r="K113" s="156"/>
      <c r="L113" s="156"/>
      <c r="M113" s="123">
        <v>0.96</v>
      </c>
      <c r="N113" s="123" t="s">
        <v>230</v>
      </c>
      <c r="O113" s="123" t="s">
        <v>231</v>
      </c>
      <c r="P113" s="156"/>
      <c r="Q113" s="156"/>
      <c r="R113" s="123"/>
      <c r="S113" s="125"/>
      <c r="T113" s="123"/>
      <c r="U113" s="123"/>
      <c r="V113" s="125"/>
      <c r="X113" s="100"/>
      <c r="Y113" s="122"/>
      <c r="Z113" s="122"/>
      <c r="AA113" s="122"/>
      <c r="AB113" s="122"/>
      <c r="AC113" s="122"/>
      <c r="AD113" s="122"/>
      <c r="AE113" s="122"/>
      <c r="AF113" s="122"/>
    </row>
    <row r="114" spans="1:32" s="121" customFormat="1" ht="15.75" customHeight="1" thickBot="1">
      <c r="A114" s="188"/>
      <c r="B114" s="124"/>
      <c r="C114" s="123"/>
      <c r="D114" s="123"/>
      <c r="E114" s="123"/>
      <c r="F114" s="123"/>
      <c r="G114" s="123"/>
      <c r="H114" s="125"/>
      <c r="I114" s="126" t="s">
        <v>232</v>
      </c>
      <c r="J114" s="123">
        <v>41</v>
      </c>
      <c r="K114" s="156"/>
      <c r="L114" s="156"/>
      <c r="M114" s="123">
        <v>0.29</v>
      </c>
      <c r="N114" s="123" t="s">
        <v>233</v>
      </c>
      <c r="O114" s="123"/>
      <c r="P114" s="156"/>
      <c r="Q114" s="156"/>
      <c r="R114" s="123"/>
      <c r="S114" s="125"/>
      <c r="T114" s="123"/>
      <c r="U114" s="123"/>
      <c r="V114" s="125"/>
      <c r="X114" s="100"/>
      <c r="Y114" s="122"/>
      <c r="Z114" s="122"/>
      <c r="AA114" s="122"/>
      <c r="AB114" s="122"/>
      <c r="AC114" s="122"/>
      <c r="AD114" s="122"/>
      <c r="AE114" s="122"/>
      <c r="AF114" s="122"/>
    </row>
    <row r="115" spans="1:32" s="92" customFormat="1" ht="15.75" customHeight="1" thickBot="1">
      <c r="A115" s="186"/>
      <c r="B115" s="127"/>
      <c r="C115" s="93"/>
      <c r="D115" s="93"/>
      <c r="E115" s="93"/>
      <c r="F115" s="93"/>
      <c r="G115" s="93"/>
      <c r="H115" s="93"/>
      <c r="I115" s="119"/>
      <c r="J115" s="93"/>
      <c r="K115" s="93"/>
      <c r="L115" s="93"/>
      <c r="M115" s="93"/>
      <c r="N115" s="93"/>
      <c r="O115" s="93"/>
      <c r="P115" s="93"/>
      <c r="Q115" s="93"/>
      <c r="R115" s="93"/>
      <c r="S115" s="118"/>
      <c r="T115" s="93"/>
      <c r="U115" s="93"/>
      <c r="V115" s="118"/>
      <c r="X115" s="90"/>
      <c r="Y115" s="94"/>
      <c r="Z115" s="94"/>
      <c r="AA115" s="94"/>
      <c r="AB115" s="94"/>
      <c r="AC115" s="94"/>
      <c r="AD115" s="94"/>
      <c r="AE115" s="94"/>
      <c r="AF115" s="94"/>
    </row>
    <row r="116" spans="1:22" ht="19.5">
      <c r="A116" s="183">
        <v>14</v>
      </c>
      <c r="B116" s="223" t="s">
        <v>405</v>
      </c>
      <c r="C116" s="226" t="s">
        <v>161</v>
      </c>
      <c r="D116" s="226" t="s">
        <v>112</v>
      </c>
      <c r="E116" s="226" t="s">
        <v>38</v>
      </c>
      <c r="F116" s="226" t="s">
        <v>237</v>
      </c>
      <c r="G116" s="22" t="s">
        <v>238</v>
      </c>
      <c r="H116" s="226" t="s">
        <v>24</v>
      </c>
      <c r="I116" s="226" t="s">
        <v>240</v>
      </c>
      <c r="J116" s="226">
        <v>200</v>
      </c>
      <c r="K116" s="150"/>
      <c r="L116" s="150"/>
      <c r="M116" s="226">
        <v>-69.1</v>
      </c>
      <c r="N116" s="226" t="s">
        <v>241</v>
      </c>
      <c r="O116" s="226" t="s">
        <v>242</v>
      </c>
      <c r="P116" s="150"/>
      <c r="Q116" s="150"/>
      <c r="R116" s="226"/>
      <c r="S116" s="237"/>
      <c r="T116" s="22" t="s">
        <v>168</v>
      </c>
      <c r="U116" s="226" t="s">
        <v>243</v>
      </c>
      <c r="V116" s="239">
        <v>0.028</v>
      </c>
    </row>
    <row r="117" spans="1:22" ht="30" thickBot="1">
      <c r="A117" s="184"/>
      <c r="B117" s="225"/>
      <c r="C117" s="228"/>
      <c r="D117" s="228"/>
      <c r="E117" s="228"/>
      <c r="F117" s="228"/>
      <c r="G117" s="23" t="s">
        <v>239</v>
      </c>
      <c r="H117" s="228"/>
      <c r="I117" s="228"/>
      <c r="J117" s="228"/>
      <c r="K117" s="152"/>
      <c r="L117" s="152"/>
      <c r="M117" s="228"/>
      <c r="N117" s="228"/>
      <c r="O117" s="228"/>
      <c r="P117" s="152"/>
      <c r="Q117" s="152"/>
      <c r="R117" s="228"/>
      <c r="S117" s="238"/>
      <c r="T117" s="23" t="s">
        <v>117</v>
      </c>
      <c r="U117" s="228"/>
      <c r="V117" s="240"/>
    </row>
    <row r="118" spans="1:22" ht="19.5">
      <c r="A118" s="183"/>
      <c r="B118" s="223"/>
      <c r="C118" s="226"/>
      <c r="D118" s="226" t="s">
        <v>112</v>
      </c>
      <c r="E118" s="226" t="s">
        <v>38</v>
      </c>
      <c r="F118" s="226" t="s">
        <v>237</v>
      </c>
      <c r="G118" s="226" t="s">
        <v>250</v>
      </c>
      <c r="H118" s="226" t="s">
        <v>24</v>
      </c>
      <c r="I118" s="226" t="s">
        <v>244</v>
      </c>
      <c r="J118" s="226">
        <v>92</v>
      </c>
      <c r="K118" s="150"/>
      <c r="L118" s="150"/>
      <c r="M118" s="226">
        <v>-21.8</v>
      </c>
      <c r="N118" s="226" t="s">
        <v>245</v>
      </c>
      <c r="O118" s="226" t="s">
        <v>246</v>
      </c>
      <c r="P118" s="150"/>
      <c r="Q118" s="150"/>
      <c r="R118" s="226"/>
      <c r="S118" s="237"/>
      <c r="T118" s="22" t="s">
        <v>175</v>
      </c>
      <c r="U118" s="226" t="s">
        <v>243</v>
      </c>
      <c r="V118" s="239">
        <v>0.078</v>
      </c>
    </row>
    <row r="119" spans="1:22" ht="15.75" thickBot="1">
      <c r="A119" s="184"/>
      <c r="B119" s="225"/>
      <c r="C119" s="228"/>
      <c r="D119" s="228"/>
      <c r="E119" s="228"/>
      <c r="F119" s="228"/>
      <c r="G119" s="228"/>
      <c r="H119" s="228"/>
      <c r="I119" s="228"/>
      <c r="J119" s="228"/>
      <c r="K119" s="152"/>
      <c r="L119" s="152"/>
      <c r="M119" s="228"/>
      <c r="N119" s="228"/>
      <c r="O119" s="228"/>
      <c r="P119" s="152"/>
      <c r="Q119" s="152"/>
      <c r="R119" s="228"/>
      <c r="S119" s="238"/>
      <c r="T119" s="23" t="s">
        <v>247</v>
      </c>
      <c r="U119" s="228"/>
      <c r="V119" s="240"/>
    </row>
    <row r="120" spans="1:22" ht="49.5" thickBot="1">
      <c r="A120" s="184"/>
      <c r="B120" s="29"/>
      <c r="C120" s="23"/>
      <c r="D120" s="79" t="s">
        <v>112</v>
      </c>
      <c r="E120" s="79" t="s">
        <v>38</v>
      </c>
      <c r="F120" s="79" t="s">
        <v>237</v>
      </c>
      <c r="G120" s="79" t="s">
        <v>250</v>
      </c>
      <c r="H120" s="79" t="s">
        <v>24</v>
      </c>
      <c r="I120" s="23" t="s">
        <v>81</v>
      </c>
      <c r="J120" s="23">
        <v>81</v>
      </c>
      <c r="K120" s="152"/>
      <c r="L120" s="152"/>
      <c r="M120" s="23">
        <v>-17.3</v>
      </c>
      <c r="N120" s="23" t="s">
        <v>248</v>
      </c>
      <c r="O120" s="23" t="s">
        <v>249</v>
      </c>
      <c r="P120" s="152"/>
      <c r="Q120" s="152"/>
      <c r="R120" s="23"/>
      <c r="S120" s="27"/>
      <c r="T120" s="23"/>
      <c r="U120" s="23"/>
      <c r="V120" s="27"/>
    </row>
    <row r="121" spans="1:22" ht="20.25" customHeight="1">
      <c r="A121" s="183"/>
      <c r="B121" s="223"/>
      <c r="C121" s="226"/>
      <c r="D121" s="226" t="s">
        <v>112</v>
      </c>
      <c r="E121" s="226" t="s">
        <v>38</v>
      </c>
      <c r="F121" s="226" t="s">
        <v>23</v>
      </c>
      <c r="G121" s="226" t="s">
        <v>250</v>
      </c>
      <c r="H121" s="226" t="s">
        <v>24</v>
      </c>
      <c r="I121" s="226" t="s">
        <v>251</v>
      </c>
      <c r="J121" s="226">
        <v>200</v>
      </c>
      <c r="K121" s="150"/>
      <c r="L121" s="150"/>
      <c r="M121" s="226">
        <v>-40</v>
      </c>
      <c r="N121" s="226" t="s">
        <v>252</v>
      </c>
      <c r="O121" s="226" t="s">
        <v>253</v>
      </c>
      <c r="P121" s="150"/>
      <c r="Q121" s="150"/>
      <c r="R121" s="226"/>
      <c r="S121" s="237"/>
      <c r="T121" s="223"/>
      <c r="U121" s="226"/>
      <c r="V121" s="237"/>
    </row>
    <row r="122" spans="1:22" ht="15.75" thickBot="1">
      <c r="A122" s="184"/>
      <c r="B122" s="225"/>
      <c r="C122" s="228"/>
      <c r="D122" s="228"/>
      <c r="E122" s="228"/>
      <c r="F122" s="228"/>
      <c r="G122" s="228"/>
      <c r="H122" s="228"/>
      <c r="I122" s="228"/>
      <c r="J122" s="228"/>
      <c r="K122" s="152"/>
      <c r="L122" s="152"/>
      <c r="M122" s="228"/>
      <c r="N122" s="228"/>
      <c r="O122" s="228"/>
      <c r="P122" s="152"/>
      <c r="Q122" s="152"/>
      <c r="R122" s="228"/>
      <c r="S122" s="238"/>
      <c r="T122" s="225"/>
      <c r="U122" s="228"/>
      <c r="V122" s="238"/>
    </row>
    <row r="123" spans="1:22" ht="15.75" customHeight="1" thickBot="1">
      <c r="A123" s="184"/>
      <c r="B123" s="29"/>
      <c r="C123" s="23"/>
      <c r="D123" s="79" t="s">
        <v>112</v>
      </c>
      <c r="E123" s="79" t="s">
        <v>38</v>
      </c>
      <c r="F123" s="79" t="s">
        <v>23</v>
      </c>
      <c r="G123" s="79" t="s">
        <v>250</v>
      </c>
      <c r="H123" s="79" t="s">
        <v>24</v>
      </c>
      <c r="I123" s="23" t="s">
        <v>244</v>
      </c>
      <c r="J123" s="23">
        <v>96</v>
      </c>
      <c r="K123" s="152"/>
      <c r="L123" s="152"/>
      <c r="M123" s="23">
        <v>-7.2</v>
      </c>
      <c r="N123" s="23" t="s">
        <v>254</v>
      </c>
      <c r="O123" s="23" t="s">
        <v>255</v>
      </c>
      <c r="P123" s="152"/>
      <c r="Q123" s="152"/>
      <c r="R123" s="23"/>
      <c r="S123" s="27"/>
      <c r="T123" s="23"/>
      <c r="U123" s="23"/>
      <c r="V123" s="27"/>
    </row>
    <row r="124" spans="1:22" ht="49.5" thickBot="1">
      <c r="A124" s="184"/>
      <c r="B124" s="29"/>
      <c r="C124" s="23"/>
      <c r="D124" s="79" t="s">
        <v>112</v>
      </c>
      <c r="E124" s="79" t="s">
        <v>38</v>
      </c>
      <c r="F124" s="79" t="s">
        <v>23</v>
      </c>
      <c r="G124" s="79" t="s">
        <v>250</v>
      </c>
      <c r="H124" s="79" t="s">
        <v>24</v>
      </c>
      <c r="I124" s="23" t="s">
        <v>81</v>
      </c>
      <c r="J124" s="23">
        <v>85</v>
      </c>
      <c r="K124" s="152"/>
      <c r="L124" s="152"/>
      <c r="M124" s="23">
        <v>-5.8</v>
      </c>
      <c r="N124" s="23" t="s">
        <v>256</v>
      </c>
      <c r="O124" s="23" t="s">
        <v>257</v>
      </c>
      <c r="P124" s="152"/>
      <c r="Q124" s="152"/>
      <c r="R124" s="23"/>
      <c r="S124" s="27"/>
      <c r="T124" s="23"/>
      <c r="U124" s="23"/>
      <c r="V124" s="27"/>
    </row>
    <row r="125" spans="1:32" s="92" customFormat="1" ht="15.75" thickBot="1">
      <c r="A125" s="186"/>
      <c r="B125" s="127"/>
      <c r="C125" s="93"/>
      <c r="D125" s="93"/>
      <c r="E125" s="93"/>
      <c r="F125" s="93"/>
      <c r="G125" s="93"/>
      <c r="H125" s="93"/>
      <c r="I125" s="93"/>
      <c r="J125" s="93"/>
      <c r="K125" s="93"/>
      <c r="L125" s="93"/>
      <c r="M125" s="93"/>
      <c r="N125" s="93"/>
      <c r="O125" s="93"/>
      <c r="P125" s="93"/>
      <c r="Q125" s="93"/>
      <c r="R125" s="93"/>
      <c r="S125" s="118"/>
      <c r="T125" s="93"/>
      <c r="U125" s="93"/>
      <c r="V125" s="118"/>
      <c r="X125" s="94"/>
      <c r="Y125" s="94"/>
      <c r="Z125" s="94"/>
      <c r="AA125" s="94"/>
      <c r="AB125" s="94"/>
      <c r="AC125" s="94"/>
      <c r="AD125" s="94"/>
      <c r="AE125" s="94"/>
      <c r="AF125" s="94"/>
    </row>
    <row r="126" spans="1:22" ht="40.5" customHeight="1">
      <c r="A126" s="172">
        <v>15</v>
      </c>
      <c r="B126" s="231" t="s">
        <v>279</v>
      </c>
      <c r="C126" s="221" t="s">
        <v>36</v>
      </c>
      <c r="D126" s="221" t="s">
        <v>280</v>
      </c>
      <c r="E126" s="221" t="s">
        <v>281</v>
      </c>
      <c r="F126" s="221" t="s">
        <v>53</v>
      </c>
      <c r="G126" s="214" t="s">
        <v>278</v>
      </c>
      <c r="H126" s="229" t="s">
        <v>24</v>
      </c>
      <c r="I126" s="231" t="s">
        <v>282</v>
      </c>
      <c r="J126" s="221" t="s">
        <v>283</v>
      </c>
      <c r="K126" s="144"/>
      <c r="L126" s="144"/>
      <c r="M126" s="221" t="s">
        <v>284</v>
      </c>
      <c r="N126" s="221"/>
      <c r="O126" s="221"/>
      <c r="P126" s="144"/>
      <c r="Q126" s="144"/>
      <c r="R126" s="221"/>
      <c r="S126" s="229"/>
      <c r="T126" s="6" t="s">
        <v>275</v>
      </c>
      <c r="U126" s="221" t="s">
        <v>286</v>
      </c>
      <c r="V126" s="229" t="s">
        <v>287</v>
      </c>
    </row>
    <row r="127" spans="1:22" ht="15.75" thickBot="1">
      <c r="A127" s="173"/>
      <c r="B127" s="232"/>
      <c r="C127" s="222"/>
      <c r="D127" s="222"/>
      <c r="E127" s="222"/>
      <c r="F127" s="222"/>
      <c r="G127" s="216"/>
      <c r="H127" s="230"/>
      <c r="I127" s="232"/>
      <c r="J127" s="222"/>
      <c r="K127" s="145"/>
      <c r="L127" s="145"/>
      <c r="M127" s="222"/>
      <c r="N127" s="222"/>
      <c r="O127" s="222"/>
      <c r="P127" s="145"/>
      <c r="Q127" s="145"/>
      <c r="R127" s="222"/>
      <c r="S127" s="230"/>
      <c r="T127" s="8" t="s">
        <v>285</v>
      </c>
      <c r="U127" s="222"/>
      <c r="V127" s="230"/>
    </row>
    <row r="128" spans="1:22" ht="22.5">
      <c r="A128" s="172"/>
      <c r="B128" s="235"/>
      <c r="C128" s="221"/>
      <c r="D128" s="221"/>
      <c r="E128" s="221"/>
      <c r="F128" s="221"/>
      <c r="G128" s="31"/>
      <c r="H128" s="229"/>
      <c r="I128" s="231" t="s">
        <v>81</v>
      </c>
      <c r="J128" s="221">
        <v>168</v>
      </c>
      <c r="K128" s="144"/>
      <c r="L128" s="144"/>
      <c r="M128" s="221" t="s">
        <v>288</v>
      </c>
      <c r="N128" s="221"/>
      <c r="O128" s="221"/>
      <c r="P128" s="144"/>
      <c r="Q128" s="144"/>
      <c r="R128" s="221"/>
      <c r="S128" s="229"/>
      <c r="T128" s="6" t="s">
        <v>275</v>
      </c>
      <c r="U128" s="221" t="s">
        <v>290</v>
      </c>
      <c r="V128" s="229" t="s">
        <v>291</v>
      </c>
    </row>
    <row r="129" spans="1:22" ht="15.75" thickBot="1">
      <c r="A129" s="173"/>
      <c r="B129" s="236"/>
      <c r="C129" s="222"/>
      <c r="D129" s="222"/>
      <c r="E129" s="222"/>
      <c r="F129" s="222"/>
      <c r="G129" s="8"/>
      <c r="H129" s="230"/>
      <c r="I129" s="232"/>
      <c r="J129" s="222"/>
      <c r="K129" s="145"/>
      <c r="L129" s="145"/>
      <c r="M129" s="222"/>
      <c r="N129" s="222"/>
      <c r="O129" s="222"/>
      <c r="P129" s="145"/>
      <c r="Q129" s="145"/>
      <c r="R129" s="222"/>
      <c r="S129" s="230"/>
      <c r="T129" s="8" t="s">
        <v>289</v>
      </c>
      <c r="U129" s="222"/>
      <c r="V129" s="230"/>
    </row>
    <row r="130" spans="1:22" ht="22.5">
      <c r="A130" s="172"/>
      <c r="B130" s="235"/>
      <c r="C130" s="221"/>
      <c r="D130" s="221"/>
      <c r="E130" s="221"/>
      <c r="F130" s="221"/>
      <c r="G130" s="31"/>
      <c r="H130" s="229"/>
      <c r="I130" s="231" t="s">
        <v>292</v>
      </c>
      <c r="J130" s="221">
        <v>156</v>
      </c>
      <c r="K130" s="144"/>
      <c r="L130" s="144"/>
      <c r="M130" s="221" t="s">
        <v>293</v>
      </c>
      <c r="N130" s="221"/>
      <c r="O130" s="221"/>
      <c r="P130" s="144"/>
      <c r="Q130" s="144"/>
      <c r="R130" s="221"/>
      <c r="S130" s="229"/>
      <c r="T130" s="6" t="s">
        <v>275</v>
      </c>
      <c r="U130" s="221" t="s">
        <v>295</v>
      </c>
      <c r="V130" s="229" t="s">
        <v>296</v>
      </c>
    </row>
    <row r="131" spans="1:22" ht="15.75" thickBot="1">
      <c r="A131" s="173"/>
      <c r="B131" s="236"/>
      <c r="C131" s="222"/>
      <c r="D131" s="222"/>
      <c r="E131" s="222"/>
      <c r="F131" s="222"/>
      <c r="G131" s="8"/>
      <c r="H131" s="230"/>
      <c r="I131" s="232"/>
      <c r="J131" s="222"/>
      <c r="K131" s="145"/>
      <c r="L131" s="145"/>
      <c r="M131" s="222"/>
      <c r="N131" s="222"/>
      <c r="O131" s="222"/>
      <c r="P131" s="145"/>
      <c r="Q131" s="145"/>
      <c r="R131" s="222"/>
      <c r="S131" s="230"/>
      <c r="T131" s="8" t="s">
        <v>294</v>
      </c>
      <c r="U131" s="222"/>
      <c r="V131" s="230"/>
    </row>
    <row r="132" spans="1:22" ht="22.5">
      <c r="A132" s="172"/>
      <c r="B132" s="235"/>
      <c r="C132" s="221"/>
      <c r="D132" s="221"/>
      <c r="E132" s="221"/>
      <c r="F132" s="221"/>
      <c r="G132" s="31"/>
      <c r="H132" s="229"/>
      <c r="I132" s="231" t="s">
        <v>110</v>
      </c>
      <c r="J132" s="221">
        <v>87</v>
      </c>
      <c r="K132" s="144"/>
      <c r="L132" s="144"/>
      <c r="M132" s="221" t="s">
        <v>297</v>
      </c>
      <c r="N132" s="221"/>
      <c r="O132" s="221"/>
      <c r="P132" s="144"/>
      <c r="Q132" s="144"/>
      <c r="R132" s="221"/>
      <c r="S132" s="229"/>
      <c r="T132" s="6" t="s">
        <v>275</v>
      </c>
      <c r="U132" s="221" t="s">
        <v>299</v>
      </c>
      <c r="V132" s="229" t="s">
        <v>300</v>
      </c>
    </row>
    <row r="133" spans="1:22" ht="15.75" thickBot="1">
      <c r="A133" s="173"/>
      <c r="B133" s="236"/>
      <c r="C133" s="222"/>
      <c r="D133" s="222"/>
      <c r="E133" s="222"/>
      <c r="F133" s="222"/>
      <c r="G133" s="8"/>
      <c r="H133" s="230"/>
      <c r="I133" s="232"/>
      <c r="J133" s="222"/>
      <c r="K133" s="145"/>
      <c r="L133" s="145"/>
      <c r="M133" s="222"/>
      <c r="N133" s="222"/>
      <c r="O133" s="222"/>
      <c r="P133" s="145"/>
      <c r="Q133" s="145"/>
      <c r="R133" s="222"/>
      <c r="S133" s="230"/>
      <c r="T133" s="8" t="s">
        <v>298</v>
      </c>
      <c r="U133" s="222"/>
      <c r="V133" s="230"/>
    </row>
    <row r="134" spans="1:22" ht="108" customHeight="1">
      <c r="A134" s="172"/>
      <c r="B134" s="231"/>
      <c r="C134" s="221"/>
      <c r="D134" s="221"/>
      <c r="E134" s="221"/>
      <c r="F134" s="221"/>
      <c r="G134" s="31"/>
      <c r="H134" s="229"/>
      <c r="I134" s="231" t="s">
        <v>301</v>
      </c>
      <c r="J134" s="221" t="s">
        <v>302</v>
      </c>
      <c r="K134" s="144"/>
      <c r="L134" s="144"/>
      <c r="M134" s="221" t="s">
        <v>303</v>
      </c>
      <c r="N134" s="221"/>
      <c r="O134" s="221"/>
      <c r="P134" s="144"/>
      <c r="Q134" s="144"/>
      <c r="R134" s="221"/>
      <c r="S134" s="229"/>
      <c r="T134" s="6" t="s">
        <v>304</v>
      </c>
      <c r="U134" s="221"/>
      <c r="V134" s="229" t="s">
        <v>306</v>
      </c>
    </row>
    <row r="135" spans="1:22" ht="15.75" thickBot="1">
      <c r="A135" s="173"/>
      <c r="B135" s="232"/>
      <c r="C135" s="222"/>
      <c r="D135" s="222"/>
      <c r="E135" s="222"/>
      <c r="F135" s="222"/>
      <c r="G135" s="8"/>
      <c r="H135" s="230"/>
      <c r="I135" s="232"/>
      <c r="J135" s="222"/>
      <c r="K135" s="145"/>
      <c r="L135" s="145"/>
      <c r="M135" s="222"/>
      <c r="N135" s="222"/>
      <c r="O135" s="222"/>
      <c r="P135" s="145"/>
      <c r="Q135" s="145"/>
      <c r="R135" s="222"/>
      <c r="S135" s="230"/>
      <c r="T135" s="8" t="s">
        <v>305</v>
      </c>
      <c r="U135" s="222"/>
      <c r="V135" s="230"/>
    </row>
    <row r="136" spans="1:22" ht="22.5">
      <c r="A136" s="172"/>
      <c r="B136" s="231"/>
      <c r="C136" s="221"/>
      <c r="D136" s="221"/>
      <c r="E136" s="221"/>
      <c r="F136" s="221"/>
      <c r="G136" s="31"/>
      <c r="H136" s="229"/>
      <c r="I136" s="231" t="s">
        <v>81</v>
      </c>
      <c r="J136" s="233" t="s">
        <v>307</v>
      </c>
      <c r="K136" s="153"/>
      <c r="L136" s="153"/>
      <c r="M136" s="221">
        <v>5</v>
      </c>
      <c r="N136" s="221"/>
      <c r="O136" s="221"/>
      <c r="P136" s="144"/>
      <c r="Q136" s="144"/>
      <c r="R136" s="221"/>
      <c r="S136" s="229"/>
      <c r="T136" s="6" t="s">
        <v>304</v>
      </c>
      <c r="U136" s="221"/>
      <c r="V136" s="229" t="s">
        <v>309</v>
      </c>
    </row>
    <row r="137" spans="1:22" ht="15.75" thickBot="1">
      <c r="A137" s="173"/>
      <c r="B137" s="232"/>
      <c r="C137" s="222"/>
      <c r="D137" s="222"/>
      <c r="E137" s="222"/>
      <c r="F137" s="222"/>
      <c r="G137" s="8"/>
      <c r="H137" s="230"/>
      <c r="I137" s="232"/>
      <c r="J137" s="234"/>
      <c r="K137" s="154"/>
      <c r="L137" s="154"/>
      <c r="M137" s="222"/>
      <c r="N137" s="222"/>
      <c r="O137" s="222"/>
      <c r="P137" s="145"/>
      <c r="Q137" s="145"/>
      <c r="R137" s="222"/>
      <c r="S137" s="230"/>
      <c r="T137" s="8" t="s">
        <v>308</v>
      </c>
      <c r="U137" s="222"/>
      <c r="V137" s="230"/>
    </row>
    <row r="138" spans="1:22" ht="22.5">
      <c r="A138" s="172"/>
      <c r="B138" s="231"/>
      <c r="C138" s="221"/>
      <c r="D138" s="221"/>
      <c r="E138" s="221"/>
      <c r="F138" s="221"/>
      <c r="G138" s="31"/>
      <c r="H138" s="229"/>
      <c r="I138" s="231" t="s">
        <v>310</v>
      </c>
      <c r="J138" s="233" t="s">
        <v>307</v>
      </c>
      <c r="K138" s="153"/>
      <c r="L138" s="153"/>
      <c r="M138" s="221">
        <v>24</v>
      </c>
      <c r="N138" s="221"/>
      <c r="O138" s="221"/>
      <c r="P138" s="144"/>
      <c r="Q138" s="144"/>
      <c r="R138" s="221"/>
      <c r="S138" s="229"/>
      <c r="T138" s="6" t="s">
        <v>304</v>
      </c>
      <c r="U138" s="221"/>
      <c r="V138" s="229" t="s">
        <v>311</v>
      </c>
    </row>
    <row r="139" spans="1:22" ht="15.75" thickBot="1">
      <c r="A139" s="173"/>
      <c r="B139" s="232"/>
      <c r="C139" s="222"/>
      <c r="D139" s="222"/>
      <c r="E139" s="222"/>
      <c r="F139" s="222"/>
      <c r="G139" s="8"/>
      <c r="H139" s="230"/>
      <c r="I139" s="232"/>
      <c r="J139" s="234"/>
      <c r="K139" s="154"/>
      <c r="L139" s="154"/>
      <c r="M139" s="222"/>
      <c r="N139" s="222"/>
      <c r="O139" s="222"/>
      <c r="P139" s="145"/>
      <c r="Q139" s="145"/>
      <c r="R139" s="222"/>
      <c r="S139" s="230"/>
      <c r="T139" s="8" t="s">
        <v>308</v>
      </c>
      <c r="U139" s="222"/>
      <c r="V139" s="230"/>
    </row>
    <row r="140" spans="1:32" s="92" customFormat="1" ht="15.75" thickBot="1">
      <c r="A140" s="171"/>
      <c r="B140" s="95"/>
      <c r="C140" s="90"/>
      <c r="D140" s="90"/>
      <c r="E140" s="90"/>
      <c r="F140" s="90"/>
      <c r="G140" s="90"/>
      <c r="H140" s="90"/>
      <c r="I140" s="90"/>
      <c r="J140" s="102"/>
      <c r="K140" s="102"/>
      <c r="L140" s="102"/>
      <c r="M140" s="90"/>
      <c r="N140" s="90"/>
      <c r="O140" s="90"/>
      <c r="P140" s="90"/>
      <c r="Q140" s="90"/>
      <c r="R140" s="90"/>
      <c r="S140" s="90"/>
      <c r="T140" s="90"/>
      <c r="U140" s="90"/>
      <c r="V140" s="91"/>
      <c r="X140" s="94"/>
      <c r="Y140" s="94"/>
      <c r="Z140" s="94"/>
      <c r="AA140" s="94"/>
      <c r="AB140" s="94"/>
      <c r="AC140" s="94"/>
      <c r="AD140" s="94"/>
      <c r="AE140" s="94"/>
      <c r="AF140" s="94"/>
    </row>
    <row r="141" spans="1:22" ht="29.25">
      <c r="A141" s="183">
        <v>16</v>
      </c>
      <c r="B141" s="223" t="s">
        <v>316</v>
      </c>
      <c r="C141" s="226" t="s">
        <v>36</v>
      </c>
      <c r="D141" s="226" t="s">
        <v>317</v>
      </c>
      <c r="E141" s="226" t="s">
        <v>318</v>
      </c>
      <c r="F141" s="226" t="s">
        <v>53</v>
      </c>
      <c r="G141" s="226" t="s">
        <v>315</v>
      </c>
      <c r="H141" s="226" t="s">
        <v>24</v>
      </c>
      <c r="I141" s="22" t="s">
        <v>320</v>
      </c>
      <c r="J141" s="226" t="s">
        <v>322</v>
      </c>
      <c r="K141" s="150"/>
      <c r="L141" s="150"/>
      <c r="M141" s="226"/>
      <c r="N141" s="226"/>
      <c r="O141" s="226"/>
      <c r="P141" s="150"/>
      <c r="Q141" s="150"/>
      <c r="R141" s="226"/>
      <c r="S141" s="226"/>
      <c r="T141" s="22" t="s">
        <v>323</v>
      </c>
      <c r="U141" s="22" t="s">
        <v>325</v>
      </c>
      <c r="V141" s="24" t="s">
        <v>326</v>
      </c>
    </row>
    <row r="142" spans="1:22" ht="19.5">
      <c r="A142" s="189"/>
      <c r="B142" s="224"/>
      <c r="C142" s="227"/>
      <c r="D142" s="227"/>
      <c r="E142" s="227"/>
      <c r="F142" s="227"/>
      <c r="G142" s="227"/>
      <c r="H142" s="227"/>
      <c r="I142" s="22" t="s">
        <v>321</v>
      </c>
      <c r="J142" s="227"/>
      <c r="K142" s="151"/>
      <c r="L142" s="151"/>
      <c r="M142" s="227"/>
      <c r="N142" s="227"/>
      <c r="O142" s="227"/>
      <c r="P142" s="151"/>
      <c r="Q142" s="151"/>
      <c r="R142" s="227"/>
      <c r="S142" s="227"/>
      <c r="T142" s="22" t="s">
        <v>324</v>
      </c>
      <c r="U142" s="22" t="s">
        <v>81</v>
      </c>
      <c r="V142" s="24"/>
    </row>
    <row r="143" spans="1:22" ht="15">
      <c r="A143" s="189"/>
      <c r="B143" s="224"/>
      <c r="C143" s="227"/>
      <c r="D143" s="227"/>
      <c r="E143" s="227"/>
      <c r="F143" s="227"/>
      <c r="G143" s="227"/>
      <c r="H143" s="227"/>
      <c r="I143" s="4"/>
      <c r="J143" s="227"/>
      <c r="K143" s="151"/>
      <c r="L143" s="151"/>
      <c r="M143" s="227"/>
      <c r="N143" s="227"/>
      <c r="O143" s="227"/>
      <c r="P143" s="151"/>
      <c r="Q143" s="151"/>
      <c r="R143" s="227"/>
      <c r="S143" s="227"/>
      <c r="T143" s="4"/>
      <c r="U143" s="22" t="s">
        <v>178</v>
      </c>
      <c r="V143" s="24" t="s">
        <v>327</v>
      </c>
    </row>
    <row r="144" spans="1:22" ht="15.75" thickBot="1">
      <c r="A144" s="184"/>
      <c r="B144" s="225"/>
      <c r="C144" s="228"/>
      <c r="D144" s="228"/>
      <c r="E144" s="228"/>
      <c r="F144" s="228"/>
      <c r="G144" s="228"/>
      <c r="H144" s="228"/>
      <c r="I144" s="12"/>
      <c r="J144" s="228"/>
      <c r="K144" s="152"/>
      <c r="L144" s="152"/>
      <c r="M144" s="228"/>
      <c r="N144" s="228"/>
      <c r="O144" s="228"/>
      <c r="P144" s="152"/>
      <c r="Q144" s="152"/>
      <c r="R144" s="228"/>
      <c r="S144" s="228"/>
      <c r="T144" s="12"/>
      <c r="U144" s="12"/>
      <c r="V144" s="27" t="s">
        <v>328</v>
      </c>
    </row>
    <row r="145" spans="1:22" ht="29.25">
      <c r="A145" s="183"/>
      <c r="B145" s="223"/>
      <c r="C145" s="226"/>
      <c r="D145" s="226"/>
      <c r="E145" s="226"/>
      <c r="F145" s="226"/>
      <c r="G145" s="226" t="s">
        <v>319</v>
      </c>
      <c r="H145" s="226"/>
      <c r="I145" s="226" t="s">
        <v>329</v>
      </c>
      <c r="J145" s="226">
        <v>67</v>
      </c>
      <c r="K145" s="150"/>
      <c r="L145" s="150"/>
      <c r="M145" s="226" t="s">
        <v>330</v>
      </c>
      <c r="N145" s="226"/>
      <c r="O145" s="226"/>
      <c r="P145" s="150"/>
      <c r="Q145" s="150"/>
      <c r="R145" s="226"/>
      <c r="S145" s="226"/>
      <c r="T145" s="22" t="s">
        <v>331</v>
      </c>
      <c r="U145" s="22" t="s">
        <v>325</v>
      </c>
      <c r="V145" s="24" t="s">
        <v>333</v>
      </c>
    </row>
    <row r="146" spans="1:22" ht="15">
      <c r="A146" s="189"/>
      <c r="B146" s="224"/>
      <c r="C146" s="227"/>
      <c r="D146" s="227"/>
      <c r="E146" s="227"/>
      <c r="F146" s="227"/>
      <c r="G146" s="227"/>
      <c r="H146" s="227"/>
      <c r="I146" s="227"/>
      <c r="J146" s="227"/>
      <c r="K146" s="151"/>
      <c r="L146" s="151"/>
      <c r="M146" s="227"/>
      <c r="N146" s="227"/>
      <c r="O146" s="227"/>
      <c r="P146" s="151"/>
      <c r="Q146" s="151"/>
      <c r="R146" s="227"/>
      <c r="S146" s="227"/>
      <c r="T146" s="22" t="s">
        <v>332</v>
      </c>
      <c r="U146" s="22" t="s">
        <v>81</v>
      </c>
      <c r="V146" s="24"/>
    </row>
    <row r="147" spans="1:22" ht="15">
      <c r="A147" s="189"/>
      <c r="B147" s="224"/>
      <c r="C147" s="227"/>
      <c r="D147" s="227"/>
      <c r="E147" s="227"/>
      <c r="F147" s="227"/>
      <c r="G147" s="227"/>
      <c r="H147" s="227"/>
      <c r="I147" s="227"/>
      <c r="J147" s="227"/>
      <c r="K147" s="151"/>
      <c r="L147" s="151"/>
      <c r="M147" s="227"/>
      <c r="N147" s="227"/>
      <c r="O147" s="227"/>
      <c r="P147" s="151"/>
      <c r="Q147" s="151"/>
      <c r="R147" s="227"/>
      <c r="S147" s="227"/>
      <c r="T147" s="4"/>
      <c r="U147" s="22" t="s">
        <v>292</v>
      </c>
      <c r="V147" s="24" t="s">
        <v>334</v>
      </c>
    </row>
    <row r="148" spans="1:22" ht="15">
      <c r="A148" s="189"/>
      <c r="B148" s="224"/>
      <c r="C148" s="227"/>
      <c r="D148" s="227"/>
      <c r="E148" s="227"/>
      <c r="F148" s="227"/>
      <c r="G148" s="227"/>
      <c r="H148" s="227"/>
      <c r="I148" s="227"/>
      <c r="J148" s="227"/>
      <c r="K148" s="151"/>
      <c r="L148" s="151"/>
      <c r="M148" s="227"/>
      <c r="N148" s="227"/>
      <c r="O148" s="227"/>
      <c r="P148" s="151"/>
      <c r="Q148" s="151"/>
      <c r="R148" s="227"/>
      <c r="S148" s="227"/>
      <c r="T148" s="4"/>
      <c r="U148" s="22" t="s">
        <v>110</v>
      </c>
      <c r="V148" s="24" t="s">
        <v>335</v>
      </c>
    </row>
    <row r="149" spans="1:22" ht="15.75" thickBot="1">
      <c r="A149" s="184"/>
      <c r="B149" s="225"/>
      <c r="C149" s="228"/>
      <c r="D149" s="228"/>
      <c r="E149" s="228"/>
      <c r="F149" s="228"/>
      <c r="G149" s="228"/>
      <c r="H149" s="228"/>
      <c r="I149" s="228"/>
      <c r="J149" s="228"/>
      <c r="K149" s="152"/>
      <c r="L149" s="152"/>
      <c r="M149" s="228"/>
      <c r="N149" s="228"/>
      <c r="O149" s="228"/>
      <c r="P149" s="152"/>
      <c r="Q149" s="152"/>
      <c r="R149" s="228"/>
      <c r="S149" s="228"/>
      <c r="T149" s="12"/>
      <c r="U149" s="12"/>
      <c r="V149" s="27" t="s">
        <v>336</v>
      </c>
    </row>
    <row r="150" spans="1:22" ht="29.25">
      <c r="A150" s="183"/>
      <c r="B150" s="223"/>
      <c r="C150" s="226"/>
      <c r="D150" s="226"/>
      <c r="E150" s="226"/>
      <c r="F150" s="226" t="s">
        <v>53</v>
      </c>
      <c r="G150" s="226" t="s">
        <v>337</v>
      </c>
      <c r="H150" s="226" t="s">
        <v>24</v>
      </c>
      <c r="I150" s="22" t="s">
        <v>320</v>
      </c>
      <c r="J150" s="226" t="s">
        <v>322</v>
      </c>
      <c r="K150" s="150"/>
      <c r="L150" s="150"/>
      <c r="M150" s="226"/>
      <c r="N150" s="226"/>
      <c r="O150" s="226"/>
      <c r="P150" s="150"/>
      <c r="Q150" s="150"/>
      <c r="R150" s="226"/>
      <c r="S150" s="226"/>
      <c r="T150" s="22" t="s">
        <v>323</v>
      </c>
      <c r="U150" s="22" t="s">
        <v>325</v>
      </c>
      <c r="V150" s="24" t="s">
        <v>338</v>
      </c>
    </row>
    <row r="151" spans="1:22" ht="19.5">
      <c r="A151" s="189"/>
      <c r="B151" s="224"/>
      <c r="C151" s="227"/>
      <c r="D151" s="227"/>
      <c r="E151" s="227"/>
      <c r="F151" s="227"/>
      <c r="G151" s="227"/>
      <c r="H151" s="227"/>
      <c r="I151" s="22" t="s">
        <v>321</v>
      </c>
      <c r="J151" s="227"/>
      <c r="K151" s="151"/>
      <c r="L151" s="151"/>
      <c r="M151" s="227"/>
      <c r="N151" s="227"/>
      <c r="O151" s="227"/>
      <c r="P151" s="151"/>
      <c r="Q151" s="151"/>
      <c r="R151" s="227"/>
      <c r="S151" s="227"/>
      <c r="T151" s="22" t="s">
        <v>324</v>
      </c>
      <c r="U151" s="22" t="s">
        <v>81</v>
      </c>
      <c r="V151" s="24"/>
    </row>
    <row r="152" spans="1:22" ht="15">
      <c r="A152" s="189"/>
      <c r="B152" s="224"/>
      <c r="C152" s="227"/>
      <c r="D152" s="227"/>
      <c r="E152" s="227"/>
      <c r="F152" s="227"/>
      <c r="G152" s="227"/>
      <c r="H152" s="227"/>
      <c r="I152" s="4"/>
      <c r="J152" s="227"/>
      <c r="K152" s="151"/>
      <c r="L152" s="151"/>
      <c r="M152" s="227"/>
      <c r="N152" s="227"/>
      <c r="O152" s="227"/>
      <c r="P152" s="151"/>
      <c r="Q152" s="151"/>
      <c r="R152" s="227"/>
      <c r="S152" s="227"/>
      <c r="T152" s="4"/>
      <c r="U152" s="22" t="s">
        <v>178</v>
      </c>
      <c r="V152" s="24" t="s">
        <v>339</v>
      </c>
    </row>
    <row r="153" spans="1:22" ht="15.75" thickBot="1">
      <c r="A153" s="184"/>
      <c r="B153" s="225"/>
      <c r="C153" s="228"/>
      <c r="D153" s="228"/>
      <c r="E153" s="228"/>
      <c r="F153" s="228"/>
      <c r="G153" s="228"/>
      <c r="H153" s="228"/>
      <c r="I153" s="12"/>
      <c r="J153" s="228"/>
      <c r="K153" s="152"/>
      <c r="L153" s="152"/>
      <c r="M153" s="228"/>
      <c r="N153" s="228"/>
      <c r="O153" s="228"/>
      <c r="P153" s="152"/>
      <c r="Q153" s="152"/>
      <c r="R153" s="228"/>
      <c r="S153" s="228"/>
      <c r="T153" s="12"/>
      <c r="U153" s="12"/>
      <c r="V153" s="27" t="s">
        <v>340</v>
      </c>
    </row>
    <row r="154" spans="1:22" ht="29.25">
      <c r="A154" s="183"/>
      <c r="B154" s="223"/>
      <c r="C154" s="226"/>
      <c r="D154" s="226"/>
      <c r="E154" s="226"/>
      <c r="F154" s="226"/>
      <c r="G154" s="226"/>
      <c r="H154" s="226"/>
      <c r="I154" s="226" t="s">
        <v>341</v>
      </c>
      <c r="J154" s="226">
        <v>71</v>
      </c>
      <c r="K154" s="150"/>
      <c r="L154" s="150"/>
      <c r="M154" s="226" t="s">
        <v>342</v>
      </c>
      <c r="N154" s="226"/>
      <c r="O154" s="226"/>
      <c r="P154" s="150"/>
      <c r="Q154" s="150"/>
      <c r="R154" s="226"/>
      <c r="S154" s="226"/>
      <c r="T154" s="22" t="s">
        <v>331</v>
      </c>
      <c r="U154" s="22" t="s">
        <v>325</v>
      </c>
      <c r="V154" s="24" t="s">
        <v>344</v>
      </c>
    </row>
    <row r="155" spans="1:22" ht="15">
      <c r="A155" s="189"/>
      <c r="B155" s="224"/>
      <c r="C155" s="227"/>
      <c r="D155" s="227"/>
      <c r="E155" s="227"/>
      <c r="F155" s="227"/>
      <c r="G155" s="227"/>
      <c r="H155" s="227"/>
      <c r="I155" s="227"/>
      <c r="J155" s="227"/>
      <c r="K155" s="151"/>
      <c r="L155" s="151"/>
      <c r="M155" s="227"/>
      <c r="N155" s="227"/>
      <c r="O155" s="227"/>
      <c r="P155" s="151"/>
      <c r="Q155" s="151"/>
      <c r="R155" s="227"/>
      <c r="S155" s="227"/>
      <c r="T155" s="22" t="s">
        <v>343</v>
      </c>
      <c r="U155" s="22" t="s">
        <v>81</v>
      </c>
      <c r="V155" s="24"/>
    </row>
    <row r="156" spans="1:22" ht="15">
      <c r="A156" s="189"/>
      <c r="B156" s="224"/>
      <c r="C156" s="227"/>
      <c r="D156" s="227"/>
      <c r="E156" s="227"/>
      <c r="F156" s="227"/>
      <c r="G156" s="227"/>
      <c r="H156" s="227"/>
      <c r="I156" s="227"/>
      <c r="J156" s="227"/>
      <c r="K156" s="151"/>
      <c r="L156" s="151"/>
      <c r="M156" s="227"/>
      <c r="N156" s="227"/>
      <c r="O156" s="227"/>
      <c r="P156" s="151"/>
      <c r="Q156" s="151"/>
      <c r="R156" s="227"/>
      <c r="S156" s="227"/>
      <c r="T156" s="4"/>
      <c r="U156" s="22" t="s">
        <v>292</v>
      </c>
      <c r="V156" s="24" t="s">
        <v>345</v>
      </c>
    </row>
    <row r="157" spans="1:22" ht="15">
      <c r="A157" s="189"/>
      <c r="B157" s="224"/>
      <c r="C157" s="227"/>
      <c r="D157" s="227"/>
      <c r="E157" s="227"/>
      <c r="F157" s="227"/>
      <c r="G157" s="227"/>
      <c r="H157" s="227"/>
      <c r="I157" s="227"/>
      <c r="J157" s="227"/>
      <c r="K157" s="151"/>
      <c r="L157" s="151"/>
      <c r="M157" s="227"/>
      <c r="N157" s="227"/>
      <c r="O157" s="227"/>
      <c r="P157" s="151"/>
      <c r="Q157" s="151"/>
      <c r="R157" s="227"/>
      <c r="S157" s="227"/>
      <c r="T157" s="4"/>
      <c r="U157" s="22" t="s">
        <v>110</v>
      </c>
      <c r="V157" s="24" t="s">
        <v>346</v>
      </c>
    </row>
    <row r="158" spans="1:22" ht="15.75" thickBot="1">
      <c r="A158" s="184"/>
      <c r="B158" s="225"/>
      <c r="C158" s="228"/>
      <c r="D158" s="228"/>
      <c r="E158" s="228"/>
      <c r="F158" s="228"/>
      <c r="G158" s="228"/>
      <c r="H158" s="228"/>
      <c r="I158" s="228"/>
      <c r="J158" s="228"/>
      <c r="K158" s="152"/>
      <c r="L158" s="152"/>
      <c r="M158" s="228"/>
      <c r="N158" s="228"/>
      <c r="O158" s="228"/>
      <c r="P158" s="152"/>
      <c r="Q158" s="152"/>
      <c r="R158" s="228"/>
      <c r="S158" s="228"/>
      <c r="T158" s="12"/>
      <c r="U158" s="12"/>
      <c r="V158" s="27" t="s">
        <v>347</v>
      </c>
    </row>
    <row r="159" spans="1:32" s="92" customFormat="1" ht="15.75" thickBot="1">
      <c r="A159" s="190"/>
      <c r="B159" s="128"/>
      <c r="C159" s="129"/>
      <c r="D159" s="129"/>
      <c r="E159" s="129"/>
      <c r="F159" s="129"/>
      <c r="G159" s="129"/>
      <c r="H159" s="129"/>
      <c r="I159" s="129"/>
      <c r="J159" s="129"/>
      <c r="K159" s="129"/>
      <c r="L159" s="129"/>
      <c r="M159" s="129"/>
      <c r="N159" s="129"/>
      <c r="O159" s="129"/>
      <c r="P159" s="129"/>
      <c r="Q159" s="129"/>
      <c r="R159" s="129"/>
      <c r="S159" s="129"/>
      <c r="T159" s="130"/>
      <c r="U159" s="130"/>
      <c r="V159" s="131"/>
      <c r="X159" s="94"/>
      <c r="Y159" s="94"/>
      <c r="Z159" s="94"/>
      <c r="AA159" s="94"/>
      <c r="AB159" s="94"/>
      <c r="AC159" s="94"/>
      <c r="AD159" s="94"/>
      <c r="AE159" s="94"/>
      <c r="AF159" s="94"/>
    </row>
    <row r="160" spans="1:22" ht="45.75" thickBot="1">
      <c r="A160" s="173">
        <v>17</v>
      </c>
      <c r="B160" s="30" t="s">
        <v>349</v>
      </c>
      <c r="C160" s="8" t="s">
        <v>350</v>
      </c>
      <c r="D160" s="8" t="s">
        <v>351</v>
      </c>
      <c r="E160" s="8" t="s">
        <v>38</v>
      </c>
      <c r="F160" s="8" t="s">
        <v>237</v>
      </c>
      <c r="G160" s="64" t="s">
        <v>348</v>
      </c>
      <c r="H160" s="11" t="s">
        <v>24</v>
      </c>
      <c r="I160" s="8" t="s">
        <v>352</v>
      </c>
      <c r="J160" s="8">
        <v>104</v>
      </c>
      <c r="K160" s="145"/>
      <c r="L160" s="145"/>
      <c r="M160" s="8">
        <v>27</v>
      </c>
      <c r="N160" s="8" t="s">
        <v>353</v>
      </c>
      <c r="O160" s="8"/>
      <c r="P160" s="145"/>
      <c r="Q160" s="145"/>
      <c r="R160" s="8"/>
      <c r="S160" s="11"/>
      <c r="T160" s="8"/>
      <c r="U160" s="8"/>
      <c r="V160" s="11"/>
    </row>
    <row r="161" spans="1:22" ht="15.75" thickBot="1">
      <c r="A161" s="173"/>
      <c r="B161" s="5"/>
      <c r="C161" s="8"/>
      <c r="D161" s="8"/>
      <c r="E161" s="8"/>
      <c r="F161" s="8"/>
      <c r="G161" s="8"/>
      <c r="H161" s="11"/>
      <c r="I161" s="8" t="s">
        <v>354</v>
      </c>
      <c r="J161" s="8">
        <v>24</v>
      </c>
      <c r="K161" s="145"/>
      <c r="L161" s="145"/>
      <c r="M161" s="8">
        <v>9</v>
      </c>
      <c r="N161" s="8" t="s">
        <v>355</v>
      </c>
      <c r="O161" s="8"/>
      <c r="P161" s="145"/>
      <c r="Q161" s="145"/>
      <c r="R161" s="8"/>
      <c r="S161" s="11"/>
      <c r="T161" s="8"/>
      <c r="U161" s="8"/>
      <c r="V161" s="11"/>
    </row>
    <row r="162" spans="1:22" ht="15.75" thickBot="1">
      <c r="A162" s="173"/>
      <c r="B162" s="5"/>
      <c r="C162" s="8"/>
      <c r="D162" s="8"/>
      <c r="E162" s="8"/>
      <c r="F162" s="8"/>
      <c r="G162" s="8"/>
      <c r="H162" s="11"/>
      <c r="I162" s="8" t="s">
        <v>356</v>
      </c>
      <c r="J162" s="8">
        <v>39</v>
      </c>
      <c r="K162" s="145"/>
      <c r="L162" s="145"/>
      <c r="M162" s="8">
        <v>22</v>
      </c>
      <c r="N162" s="8" t="s">
        <v>357</v>
      </c>
      <c r="O162" s="8"/>
      <c r="P162" s="145"/>
      <c r="Q162" s="145"/>
      <c r="R162" s="8"/>
      <c r="S162" s="11"/>
      <c r="T162" s="8"/>
      <c r="U162" s="8"/>
      <c r="V162" s="11"/>
    </row>
    <row r="163" spans="1:22" ht="15.75" thickBot="1">
      <c r="A163" s="173"/>
      <c r="B163" s="5"/>
      <c r="C163" s="8"/>
      <c r="D163" s="8"/>
      <c r="E163" s="8"/>
      <c r="F163" s="8"/>
      <c r="G163" s="8"/>
      <c r="H163" s="11"/>
      <c r="I163" s="8" t="s">
        <v>358</v>
      </c>
      <c r="J163" s="8">
        <v>22</v>
      </c>
      <c r="K163" s="145"/>
      <c r="L163" s="145"/>
      <c r="M163" s="8">
        <v>37</v>
      </c>
      <c r="N163" s="8" t="s">
        <v>359</v>
      </c>
      <c r="O163" s="8"/>
      <c r="P163" s="145"/>
      <c r="Q163" s="145"/>
      <c r="R163" s="8"/>
      <c r="S163" s="11"/>
      <c r="T163" s="8"/>
      <c r="U163" s="8"/>
      <c r="V163" s="11"/>
    </row>
    <row r="164" spans="1:22" ht="15.75" thickBot="1">
      <c r="A164" s="173"/>
      <c r="B164" s="5"/>
      <c r="C164" s="8"/>
      <c r="D164" s="8"/>
      <c r="E164" s="8"/>
      <c r="F164" s="8"/>
      <c r="G164" s="8"/>
      <c r="H164" s="11"/>
      <c r="I164" s="8" t="s">
        <v>114</v>
      </c>
      <c r="J164" s="8">
        <v>19</v>
      </c>
      <c r="K164" s="145"/>
      <c r="L164" s="145"/>
      <c r="M164" s="8">
        <v>47</v>
      </c>
      <c r="N164" s="8" t="s">
        <v>360</v>
      </c>
      <c r="O164" s="8"/>
      <c r="P164" s="145"/>
      <c r="Q164" s="145"/>
      <c r="R164" s="8"/>
      <c r="S164" s="11"/>
      <c r="T164" s="8"/>
      <c r="U164" s="8"/>
      <c r="V164" s="11"/>
    </row>
    <row r="165" spans="1:32" s="92" customFormat="1" ht="15.75" thickBot="1">
      <c r="A165" s="171"/>
      <c r="B165" s="89"/>
      <c r="C165" s="90"/>
      <c r="D165" s="90"/>
      <c r="E165" s="90"/>
      <c r="F165" s="90"/>
      <c r="G165" s="90"/>
      <c r="H165" s="91"/>
      <c r="I165" s="90"/>
      <c r="J165" s="90"/>
      <c r="K165" s="90"/>
      <c r="L165" s="90"/>
      <c r="M165" s="90"/>
      <c r="N165" s="90"/>
      <c r="O165" s="90"/>
      <c r="P165" s="90"/>
      <c r="Q165" s="90"/>
      <c r="R165" s="90"/>
      <c r="S165" s="91"/>
      <c r="T165" s="90"/>
      <c r="U165" s="90"/>
      <c r="V165" s="91"/>
      <c r="X165" s="94"/>
      <c r="Y165" s="94"/>
      <c r="Z165" s="94"/>
      <c r="AA165" s="94"/>
      <c r="AB165" s="94"/>
      <c r="AC165" s="94"/>
      <c r="AD165" s="94"/>
      <c r="AE165" s="94"/>
      <c r="AF165" s="94"/>
    </row>
    <row r="166" spans="1:22" ht="33.75" customHeight="1">
      <c r="A166" s="174">
        <v>18</v>
      </c>
      <c r="B166" s="219" t="s">
        <v>362</v>
      </c>
      <c r="C166" s="221" t="s">
        <v>350</v>
      </c>
      <c r="D166" s="221" t="s">
        <v>112</v>
      </c>
      <c r="E166" s="6" t="s">
        <v>38</v>
      </c>
      <c r="F166" s="221" t="s">
        <v>363</v>
      </c>
      <c r="G166" s="212" t="s">
        <v>361</v>
      </c>
      <c r="H166" s="229" t="s">
        <v>24</v>
      </c>
      <c r="I166" s="231" t="s">
        <v>364</v>
      </c>
      <c r="J166" s="221">
        <v>113</v>
      </c>
      <c r="K166" s="144"/>
      <c r="L166" s="144"/>
      <c r="M166" s="221">
        <v>-8</v>
      </c>
      <c r="N166" s="221" t="s">
        <v>365</v>
      </c>
      <c r="O166" s="221" t="s">
        <v>366</v>
      </c>
      <c r="P166" s="144"/>
      <c r="Q166" s="144"/>
      <c r="R166" s="221"/>
      <c r="S166" s="229"/>
      <c r="T166" s="231"/>
      <c r="U166" s="221"/>
      <c r="V166" s="229"/>
    </row>
    <row r="167" spans="1:22" ht="15.75" thickBot="1">
      <c r="A167" s="175"/>
      <c r="B167" s="220"/>
      <c r="C167" s="222"/>
      <c r="D167" s="222"/>
      <c r="E167" s="14"/>
      <c r="F167" s="222"/>
      <c r="G167" s="213"/>
      <c r="H167" s="230"/>
      <c r="I167" s="232"/>
      <c r="J167" s="222"/>
      <c r="K167" s="145"/>
      <c r="L167" s="145"/>
      <c r="M167" s="222"/>
      <c r="N167" s="222"/>
      <c r="O167" s="222"/>
      <c r="P167" s="145"/>
      <c r="Q167" s="145"/>
      <c r="R167" s="222"/>
      <c r="S167" s="230"/>
      <c r="T167" s="232"/>
      <c r="U167" s="222"/>
      <c r="V167" s="230"/>
    </row>
    <row r="168" spans="1:22" ht="15.75" thickBot="1">
      <c r="A168" s="173"/>
      <c r="B168" s="30"/>
      <c r="C168" s="8"/>
      <c r="D168" s="8"/>
      <c r="E168" s="8"/>
      <c r="F168" s="8"/>
      <c r="G168" s="8"/>
      <c r="H168" s="11"/>
      <c r="I168" s="8" t="s">
        <v>354</v>
      </c>
      <c r="J168" s="8">
        <v>25</v>
      </c>
      <c r="K168" s="145"/>
      <c r="L168" s="145"/>
      <c r="M168" s="8">
        <v>0</v>
      </c>
      <c r="N168" s="8" t="s">
        <v>367</v>
      </c>
      <c r="O168" s="8" t="s">
        <v>368</v>
      </c>
      <c r="P168" s="145"/>
      <c r="Q168" s="145"/>
      <c r="R168" s="8"/>
      <c r="S168" s="11"/>
      <c r="T168" s="8"/>
      <c r="U168" s="8"/>
      <c r="V168" s="11"/>
    </row>
    <row r="169" spans="1:22" ht="15.75" thickBot="1">
      <c r="A169" s="173"/>
      <c r="B169" s="30"/>
      <c r="C169" s="8"/>
      <c r="D169" s="8"/>
      <c r="E169" s="8"/>
      <c r="F169" s="8"/>
      <c r="G169" s="8"/>
      <c r="H169" s="11"/>
      <c r="I169" s="8" t="s">
        <v>356</v>
      </c>
      <c r="J169" s="8">
        <v>40</v>
      </c>
      <c r="K169" s="145"/>
      <c r="L169" s="145"/>
      <c r="M169" s="8">
        <v>-7.4</v>
      </c>
      <c r="N169" s="8" t="s">
        <v>369</v>
      </c>
      <c r="O169" s="8" t="s">
        <v>370</v>
      </c>
      <c r="P169" s="145"/>
      <c r="Q169" s="145"/>
      <c r="R169" s="8"/>
      <c r="S169" s="11"/>
      <c r="T169" s="8"/>
      <c r="U169" s="8"/>
      <c r="V169" s="11"/>
    </row>
    <row r="170" spans="1:22" ht="15.75" thickBot="1">
      <c r="A170" s="173"/>
      <c r="B170" s="30"/>
      <c r="C170" s="8"/>
      <c r="D170" s="8"/>
      <c r="E170" s="8"/>
      <c r="F170" s="8"/>
      <c r="G170" s="8"/>
      <c r="H170" s="11"/>
      <c r="I170" s="8" t="s">
        <v>358</v>
      </c>
      <c r="J170" s="8">
        <v>27</v>
      </c>
      <c r="K170" s="145"/>
      <c r="L170" s="145"/>
      <c r="M170" s="8">
        <v>-4</v>
      </c>
      <c r="N170" s="8" t="s">
        <v>371</v>
      </c>
      <c r="O170" s="8" t="s">
        <v>372</v>
      </c>
      <c r="P170" s="145"/>
      <c r="Q170" s="145"/>
      <c r="R170" s="8"/>
      <c r="S170" s="11"/>
      <c r="T170" s="8"/>
      <c r="U170" s="8"/>
      <c r="V170" s="11"/>
    </row>
    <row r="171" spans="1:22" ht="23.25" thickBot="1">
      <c r="A171" s="173"/>
      <c r="B171" s="30"/>
      <c r="C171" s="8"/>
      <c r="D171" s="8"/>
      <c r="E171" s="8"/>
      <c r="F171" s="8"/>
      <c r="G171" s="8"/>
      <c r="H171" s="11"/>
      <c r="I171" s="8" t="s">
        <v>114</v>
      </c>
      <c r="J171" s="8">
        <v>21</v>
      </c>
      <c r="K171" s="145"/>
      <c r="L171" s="145"/>
      <c r="M171" s="8">
        <v>-22</v>
      </c>
      <c r="N171" s="8" t="s">
        <v>373</v>
      </c>
      <c r="O171" s="8" t="s">
        <v>366</v>
      </c>
      <c r="P171" s="145"/>
      <c r="Q171" s="145"/>
      <c r="R171" s="8"/>
      <c r="S171" s="11"/>
      <c r="T171" s="8"/>
      <c r="U171" s="8"/>
      <c r="V171" s="11"/>
    </row>
    <row r="172" spans="1:2" ht="15">
      <c r="A172" s="191"/>
      <c r="B172" s="15" t="s">
        <v>374</v>
      </c>
    </row>
    <row r="173" spans="1:22" ht="34.5" thickBot="1">
      <c r="A173" s="175"/>
      <c r="B173" s="133"/>
      <c r="C173" s="8"/>
      <c r="D173" s="8"/>
      <c r="E173" s="8"/>
      <c r="F173" s="8" t="s">
        <v>363</v>
      </c>
      <c r="G173" s="64" t="s">
        <v>375</v>
      </c>
      <c r="H173" s="8" t="s">
        <v>24</v>
      </c>
      <c r="I173" s="8" t="s">
        <v>364</v>
      </c>
      <c r="J173" s="8">
        <v>113</v>
      </c>
      <c r="K173" s="145"/>
      <c r="L173" s="145"/>
      <c r="M173" s="8">
        <v>-28</v>
      </c>
      <c r="N173" s="8" t="s">
        <v>376</v>
      </c>
      <c r="O173" s="8" t="s">
        <v>377</v>
      </c>
      <c r="P173" s="145"/>
      <c r="Q173" s="145"/>
      <c r="R173" s="8"/>
      <c r="S173" s="8"/>
      <c r="T173" s="8"/>
      <c r="U173" s="8"/>
      <c r="V173" s="11"/>
    </row>
    <row r="174" spans="1:22" ht="15.75" thickBot="1">
      <c r="A174" s="173"/>
      <c r="B174" s="5"/>
      <c r="C174" s="8"/>
      <c r="D174" s="8"/>
      <c r="E174" s="8"/>
      <c r="F174" s="8"/>
      <c r="G174" s="8"/>
      <c r="H174" s="8"/>
      <c r="I174" s="8" t="s">
        <v>354</v>
      </c>
      <c r="J174" s="8">
        <v>25</v>
      </c>
      <c r="K174" s="145"/>
      <c r="L174" s="145"/>
      <c r="M174" s="8">
        <v>-5.4</v>
      </c>
      <c r="N174" s="8" t="s">
        <v>378</v>
      </c>
      <c r="O174" s="8" t="s">
        <v>379</v>
      </c>
      <c r="P174" s="145"/>
      <c r="Q174" s="145"/>
      <c r="R174" s="8"/>
      <c r="S174" s="8"/>
      <c r="T174" s="8"/>
      <c r="U174" s="8"/>
      <c r="V174" s="11"/>
    </row>
    <row r="175" spans="1:22" ht="15.75" thickBot="1">
      <c r="A175" s="173"/>
      <c r="B175" s="5"/>
      <c r="C175" s="8"/>
      <c r="D175" s="8"/>
      <c r="E175" s="8"/>
      <c r="F175" s="8"/>
      <c r="G175" s="8"/>
      <c r="H175" s="8"/>
      <c r="I175" s="8" t="s">
        <v>356</v>
      </c>
      <c r="J175" s="8">
        <v>40</v>
      </c>
      <c r="K175" s="145"/>
      <c r="L175" s="145"/>
      <c r="M175" s="8">
        <v>-17.4</v>
      </c>
      <c r="N175" s="8" t="s">
        <v>380</v>
      </c>
      <c r="O175" s="8" t="s">
        <v>381</v>
      </c>
      <c r="P175" s="145"/>
      <c r="Q175" s="145"/>
      <c r="R175" s="8"/>
      <c r="S175" s="8"/>
      <c r="T175" s="8"/>
      <c r="U175" s="8"/>
      <c r="V175" s="11"/>
    </row>
    <row r="176" spans="1:22" ht="15.75" thickBot="1">
      <c r="A176" s="173"/>
      <c r="B176" s="5"/>
      <c r="C176" s="8"/>
      <c r="D176" s="8"/>
      <c r="E176" s="8"/>
      <c r="F176" s="8"/>
      <c r="G176" s="8"/>
      <c r="H176" s="8"/>
      <c r="I176" s="8" t="s">
        <v>358</v>
      </c>
      <c r="J176" s="8">
        <v>27</v>
      </c>
      <c r="K176" s="145"/>
      <c r="L176" s="145"/>
      <c r="M176" s="8">
        <v>-28.8</v>
      </c>
      <c r="N176" s="8" t="s">
        <v>382</v>
      </c>
      <c r="O176" s="8" t="s">
        <v>383</v>
      </c>
      <c r="P176" s="145"/>
      <c r="Q176" s="145"/>
      <c r="R176" s="8"/>
      <c r="S176" s="8"/>
      <c r="T176" s="8"/>
      <c r="U176" s="8"/>
      <c r="V176" s="11"/>
    </row>
    <row r="177" spans="1:22" ht="23.25" thickBot="1">
      <c r="A177" s="173"/>
      <c r="B177" s="5"/>
      <c r="C177" s="8"/>
      <c r="D177" s="8"/>
      <c r="E177" s="8"/>
      <c r="F177" s="8"/>
      <c r="G177" s="8"/>
      <c r="H177" s="8"/>
      <c r="I177" s="8" t="s">
        <v>114</v>
      </c>
      <c r="J177" s="8">
        <v>21</v>
      </c>
      <c r="K177" s="145"/>
      <c r="L177" s="145"/>
      <c r="M177" s="8">
        <v>-73.6</v>
      </c>
      <c r="N177" s="8" t="s">
        <v>384</v>
      </c>
      <c r="O177" s="8" t="s">
        <v>385</v>
      </c>
      <c r="P177" s="145"/>
      <c r="Q177" s="145"/>
      <c r="R177" s="8"/>
      <c r="S177" s="8"/>
      <c r="T177" s="8"/>
      <c r="U177" s="8"/>
      <c r="V177" s="11"/>
    </row>
    <row r="178" spans="1:32" s="92" customFormat="1" ht="15">
      <c r="A178" s="171"/>
      <c r="B178" s="95"/>
      <c r="C178" s="90"/>
      <c r="D178" s="90"/>
      <c r="E178" s="90"/>
      <c r="F178" s="90"/>
      <c r="G178" s="90"/>
      <c r="H178" s="90"/>
      <c r="I178" s="90"/>
      <c r="J178" s="90"/>
      <c r="K178" s="90"/>
      <c r="L178" s="90"/>
      <c r="M178" s="90"/>
      <c r="N178" s="90"/>
      <c r="O178" s="90"/>
      <c r="P178" s="90"/>
      <c r="Q178" s="90"/>
      <c r="R178" s="90"/>
      <c r="S178" s="90"/>
      <c r="T178" s="90"/>
      <c r="U178" s="90"/>
      <c r="V178" s="91"/>
      <c r="X178" s="94"/>
      <c r="Y178" s="94"/>
      <c r="Z178" s="94"/>
      <c r="AA178" s="94"/>
      <c r="AB178" s="94"/>
      <c r="AC178" s="94"/>
      <c r="AD178" s="94"/>
      <c r="AE178" s="94"/>
      <c r="AF178" s="94"/>
    </row>
    <row r="179" spans="1:32" s="40" customFormat="1" ht="146.25">
      <c r="A179" s="192">
        <v>19</v>
      </c>
      <c r="B179" s="42" t="s">
        <v>409</v>
      </c>
      <c r="C179" s="42" t="s">
        <v>410</v>
      </c>
      <c r="D179" s="42" t="s">
        <v>411</v>
      </c>
      <c r="E179" s="42" t="s">
        <v>38</v>
      </c>
      <c r="F179" s="42" t="s">
        <v>413</v>
      </c>
      <c r="G179" s="42" t="s">
        <v>451</v>
      </c>
      <c r="H179" s="42" t="s">
        <v>390</v>
      </c>
      <c r="I179" s="42" t="s">
        <v>415</v>
      </c>
      <c r="J179" s="42">
        <v>135</v>
      </c>
      <c r="K179" s="42"/>
      <c r="L179" s="42"/>
      <c r="M179" s="43" t="s">
        <v>412</v>
      </c>
      <c r="N179" s="43" t="s">
        <v>414</v>
      </c>
      <c r="O179" s="43" t="s">
        <v>425</v>
      </c>
      <c r="P179" s="43"/>
      <c r="Q179" s="43"/>
      <c r="R179" s="50" t="s">
        <v>427</v>
      </c>
      <c r="S179" s="42" t="s">
        <v>422</v>
      </c>
      <c r="T179" s="52" t="s">
        <v>452</v>
      </c>
      <c r="U179" s="42" t="s">
        <v>428</v>
      </c>
      <c r="V179" s="42" t="s">
        <v>416</v>
      </c>
      <c r="W179" s="46" t="s">
        <v>424</v>
      </c>
      <c r="X179" s="65"/>
      <c r="Y179" s="66"/>
      <c r="Z179" s="66"/>
      <c r="AA179" s="66"/>
      <c r="AB179" s="66"/>
      <c r="AC179" s="66"/>
      <c r="AD179" s="68"/>
      <c r="AE179" s="68"/>
      <c r="AF179" s="68"/>
    </row>
    <row r="180" spans="1:32" s="40" customFormat="1" ht="22.5">
      <c r="A180" s="193"/>
      <c r="B180" s="35"/>
      <c r="C180" s="35"/>
      <c r="D180" s="35"/>
      <c r="E180" s="35"/>
      <c r="F180" s="35"/>
      <c r="G180" s="35"/>
      <c r="H180" s="35"/>
      <c r="I180" s="35" t="s">
        <v>152</v>
      </c>
      <c r="J180" s="35">
        <v>89</v>
      </c>
      <c r="K180" s="35"/>
      <c r="L180" s="35"/>
      <c r="M180" s="41" t="s">
        <v>417</v>
      </c>
      <c r="N180" s="41" t="s">
        <v>418</v>
      </c>
      <c r="O180" s="35" t="s">
        <v>421</v>
      </c>
      <c r="P180" s="35"/>
      <c r="Q180" s="35"/>
      <c r="R180" s="51" t="s">
        <v>426</v>
      </c>
      <c r="S180" s="35" t="s">
        <v>423</v>
      </c>
      <c r="T180" s="44"/>
      <c r="U180" s="39"/>
      <c r="V180" s="35"/>
      <c r="X180" s="65"/>
      <c r="Y180" s="66"/>
      <c r="Z180" s="66"/>
      <c r="AA180" s="66"/>
      <c r="AB180" s="66"/>
      <c r="AC180" s="66"/>
      <c r="AD180" s="68"/>
      <c r="AE180" s="68"/>
      <c r="AF180" s="68"/>
    </row>
    <row r="181" spans="1:32" s="40" customFormat="1" ht="22.5">
      <c r="A181" s="194"/>
      <c r="B181" s="47"/>
      <c r="C181" s="47"/>
      <c r="D181" s="47"/>
      <c r="E181" s="47"/>
      <c r="F181" s="47"/>
      <c r="G181" s="47"/>
      <c r="H181" s="47"/>
      <c r="I181" s="47" t="s">
        <v>110</v>
      </c>
      <c r="J181" s="47">
        <v>46</v>
      </c>
      <c r="K181" s="47"/>
      <c r="L181" s="47"/>
      <c r="M181" s="48" t="s">
        <v>419</v>
      </c>
      <c r="N181" s="48" t="s">
        <v>420</v>
      </c>
      <c r="O181" s="47" t="s">
        <v>421</v>
      </c>
      <c r="P181" s="47"/>
      <c r="Q181" s="47"/>
      <c r="R181" s="45"/>
      <c r="S181" s="47"/>
      <c r="T181" s="45"/>
      <c r="U181" s="49"/>
      <c r="V181" s="47"/>
      <c r="X181" s="65"/>
      <c r="Y181" s="66"/>
      <c r="Z181" s="66"/>
      <c r="AA181" s="66"/>
      <c r="AB181" s="66"/>
      <c r="AC181" s="66"/>
      <c r="AD181" s="68"/>
      <c r="AE181" s="68"/>
      <c r="AF181" s="68"/>
    </row>
    <row r="182" spans="1:32" s="136" customFormat="1" ht="15">
      <c r="A182" s="195"/>
      <c r="B182" s="90"/>
      <c r="C182" s="90"/>
      <c r="D182" s="90"/>
      <c r="E182" s="90"/>
      <c r="F182" s="90"/>
      <c r="G182" s="90"/>
      <c r="H182" s="90"/>
      <c r="I182" s="90"/>
      <c r="J182" s="90"/>
      <c r="K182" s="90"/>
      <c r="L182" s="90"/>
      <c r="M182" s="134"/>
      <c r="N182" s="134"/>
      <c r="O182" s="90"/>
      <c r="P182" s="90"/>
      <c r="Q182" s="90"/>
      <c r="R182" s="90"/>
      <c r="S182" s="90"/>
      <c r="T182" s="135"/>
      <c r="U182" s="138"/>
      <c r="V182" s="90"/>
      <c r="X182" s="94"/>
      <c r="Y182" s="94"/>
      <c r="Z182" s="94"/>
      <c r="AA182" s="94"/>
      <c r="AB182" s="94"/>
      <c r="AC182" s="94"/>
      <c r="AD182" s="137"/>
      <c r="AE182" s="137"/>
      <c r="AF182" s="137"/>
    </row>
    <row r="183" spans="1:32" s="40" customFormat="1" ht="78.75">
      <c r="A183" s="193">
        <v>20</v>
      </c>
      <c r="B183" s="35" t="s">
        <v>429</v>
      </c>
      <c r="C183" s="35" t="s">
        <v>454</v>
      </c>
      <c r="D183" s="35" t="s">
        <v>112</v>
      </c>
      <c r="E183" s="35" t="s">
        <v>38</v>
      </c>
      <c r="F183" s="35" t="s">
        <v>432</v>
      </c>
      <c r="G183" s="35" t="s">
        <v>435</v>
      </c>
      <c r="H183" s="35" t="s">
        <v>390</v>
      </c>
      <c r="I183" s="54" t="s">
        <v>448</v>
      </c>
      <c r="J183" s="35">
        <v>203</v>
      </c>
      <c r="K183" s="35"/>
      <c r="L183" s="35"/>
      <c r="M183" s="41" t="s">
        <v>430</v>
      </c>
      <c r="N183" s="41" t="s">
        <v>437</v>
      </c>
      <c r="O183" s="35"/>
      <c r="P183" s="35"/>
      <c r="Q183" s="35"/>
      <c r="R183" s="35"/>
      <c r="S183" s="35"/>
      <c r="T183" s="52" t="s">
        <v>450</v>
      </c>
      <c r="U183" s="35" t="s">
        <v>354</v>
      </c>
      <c r="V183" s="53">
        <v>0.0284</v>
      </c>
      <c r="W183" s="46" t="s">
        <v>438</v>
      </c>
      <c r="X183" s="69"/>
      <c r="Y183" s="68"/>
      <c r="Z183" s="68"/>
      <c r="AA183" s="68"/>
      <c r="AB183" s="68"/>
      <c r="AC183" s="68"/>
      <c r="AD183" s="68"/>
      <c r="AE183" s="68"/>
      <c r="AF183" s="68"/>
    </row>
    <row r="184" spans="1:32" s="40" customFormat="1" ht="22.5">
      <c r="A184" s="193"/>
      <c r="B184" s="35"/>
      <c r="C184" s="35"/>
      <c r="D184" s="35"/>
      <c r="E184" s="35"/>
      <c r="F184" s="35"/>
      <c r="G184" s="35"/>
      <c r="H184" s="35"/>
      <c r="I184" s="35" t="s">
        <v>100</v>
      </c>
      <c r="J184" s="35">
        <v>62</v>
      </c>
      <c r="K184" s="35"/>
      <c r="L184" s="35"/>
      <c r="M184" s="41" t="s">
        <v>439</v>
      </c>
      <c r="N184" s="41" t="s">
        <v>440</v>
      </c>
      <c r="O184" s="35"/>
      <c r="P184" s="35"/>
      <c r="Q184" s="35"/>
      <c r="R184" s="35"/>
      <c r="S184" s="35"/>
      <c r="T184" s="44" t="s">
        <v>449</v>
      </c>
      <c r="U184" s="35" t="s">
        <v>436</v>
      </c>
      <c r="V184" s="53">
        <v>0.1392</v>
      </c>
      <c r="X184" s="69"/>
      <c r="Y184" s="68"/>
      <c r="Z184" s="68"/>
      <c r="AA184" s="68"/>
      <c r="AB184" s="68"/>
      <c r="AC184" s="68"/>
      <c r="AD184" s="68"/>
      <c r="AE184" s="68"/>
      <c r="AF184" s="68"/>
    </row>
    <row r="185" spans="1:32" s="40" customFormat="1" ht="22.5">
      <c r="A185" s="193"/>
      <c r="B185" s="35"/>
      <c r="C185" s="35"/>
      <c r="D185" s="35"/>
      <c r="E185" s="35"/>
      <c r="F185" s="35"/>
      <c r="G185" s="35"/>
      <c r="H185" s="35"/>
      <c r="I185" s="35" t="s">
        <v>144</v>
      </c>
      <c r="J185" s="35">
        <v>141</v>
      </c>
      <c r="K185" s="35"/>
      <c r="L185" s="35"/>
      <c r="M185" s="41" t="s">
        <v>443</v>
      </c>
      <c r="N185" s="41" t="s">
        <v>444</v>
      </c>
      <c r="O185" s="35"/>
      <c r="P185" s="35"/>
      <c r="Q185" s="35"/>
      <c r="R185" s="35"/>
      <c r="S185" s="35"/>
      <c r="T185" s="55">
        <v>2141</v>
      </c>
      <c r="U185" s="35" t="s">
        <v>144</v>
      </c>
      <c r="V185" s="53">
        <v>0.1279</v>
      </c>
      <c r="X185" s="69"/>
      <c r="Y185" s="68"/>
      <c r="Z185" s="68"/>
      <c r="AA185" s="68"/>
      <c r="AB185" s="68"/>
      <c r="AC185" s="68"/>
      <c r="AD185" s="68"/>
      <c r="AE185" s="68"/>
      <c r="AF185" s="68"/>
    </row>
    <row r="186" spans="1:32" s="40" customFormat="1" ht="45">
      <c r="A186" s="193"/>
      <c r="B186" s="35"/>
      <c r="C186" s="35"/>
      <c r="D186" s="35"/>
      <c r="E186" s="35"/>
      <c r="F186" s="35" t="s">
        <v>431</v>
      </c>
      <c r="G186" s="35" t="s">
        <v>435</v>
      </c>
      <c r="H186" s="35"/>
      <c r="I186" s="35" t="s">
        <v>447</v>
      </c>
      <c r="J186" s="35">
        <v>203</v>
      </c>
      <c r="K186" s="35"/>
      <c r="L186" s="35"/>
      <c r="M186" s="41" t="s">
        <v>433</v>
      </c>
      <c r="N186" s="41" t="s">
        <v>434</v>
      </c>
      <c r="O186" s="35"/>
      <c r="P186" s="35"/>
      <c r="Q186" s="35"/>
      <c r="R186" s="35"/>
      <c r="S186" s="35"/>
      <c r="T186" s="44"/>
      <c r="U186" s="39"/>
      <c r="V186" s="35"/>
      <c r="X186" s="69"/>
      <c r="Y186" s="68"/>
      <c r="Z186" s="68"/>
      <c r="AA186" s="68"/>
      <c r="AB186" s="68"/>
      <c r="AC186" s="68"/>
      <c r="AD186" s="68"/>
      <c r="AE186" s="68"/>
      <c r="AF186" s="68"/>
    </row>
    <row r="187" spans="1:32" s="40" customFormat="1" ht="22.5">
      <c r="A187" s="193"/>
      <c r="B187" s="35"/>
      <c r="C187" s="35"/>
      <c r="D187" s="35"/>
      <c r="E187" s="35"/>
      <c r="F187" s="35"/>
      <c r="G187" s="35"/>
      <c r="H187" s="35"/>
      <c r="I187" s="35" t="s">
        <v>100</v>
      </c>
      <c r="J187" s="35">
        <v>62</v>
      </c>
      <c r="K187" s="35"/>
      <c r="L187" s="35"/>
      <c r="M187" s="41" t="s">
        <v>441</v>
      </c>
      <c r="N187" s="41" t="s">
        <v>442</v>
      </c>
      <c r="O187" s="35"/>
      <c r="P187" s="35"/>
      <c r="Q187" s="35"/>
      <c r="R187" s="35"/>
      <c r="S187" s="35"/>
      <c r="T187" s="44"/>
      <c r="U187" s="39"/>
      <c r="V187" s="35"/>
      <c r="X187" s="69"/>
      <c r="Y187" s="68"/>
      <c r="Z187" s="68"/>
      <c r="AA187" s="68"/>
      <c r="AB187" s="68"/>
      <c r="AC187" s="68"/>
      <c r="AD187" s="68"/>
      <c r="AE187" s="68"/>
      <c r="AF187" s="68"/>
    </row>
    <row r="188" spans="1:32" s="40" customFormat="1" ht="22.5">
      <c r="A188" s="194"/>
      <c r="B188" s="47"/>
      <c r="C188" s="47"/>
      <c r="D188" s="47"/>
      <c r="E188" s="47"/>
      <c r="F188" s="47"/>
      <c r="G188" s="47"/>
      <c r="H188" s="47"/>
      <c r="I188" s="47" t="s">
        <v>144</v>
      </c>
      <c r="J188" s="47">
        <v>141</v>
      </c>
      <c r="K188" s="47"/>
      <c r="L188" s="47"/>
      <c r="M188" s="48" t="s">
        <v>445</v>
      </c>
      <c r="N188" s="48" t="s">
        <v>446</v>
      </c>
      <c r="O188" s="47"/>
      <c r="P188" s="47"/>
      <c r="Q188" s="47"/>
      <c r="R188" s="47"/>
      <c r="S188" s="47"/>
      <c r="T188" s="45"/>
      <c r="U188" s="49"/>
      <c r="V188" s="47"/>
      <c r="X188" s="69"/>
      <c r="Y188" s="68"/>
      <c r="Z188" s="68"/>
      <c r="AA188" s="68"/>
      <c r="AB188" s="68"/>
      <c r="AC188" s="68"/>
      <c r="AD188" s="68"/>
      <c r="AE188" s="68"/>
      <c r="AF188" s="68"/>
    </row>
    <row r="189" spans="1:32" s="136" customFormat="1" ht="15">
      <c r="A189" s="195"/>
      <c r="B189" s="90"/>
      <c r="C189" s="90"/>
      <c r="D189" s="90"/>
      <c r="E189" s="90"/>
      <c r="F189" s="90"/>
      <c r="G189" s="90"/>
      <c r="H189" s="90"/>
      <c r="I189" s="90"/>
      <c r="J189" s="90"/>
      <c r="K189" s="90"/>
      <c r="L189" s="90"/>
      <c r="M189" s="134"/>
      <c r="N189" s="134"/>
      <c r="O189" s="90"/>
      <c r="P189" s="90"/>
      <c r="Q189" s="90"/>
      <c r="R189" s="90"/>
      <c r="S189" s="90"/>
      <c r="T189" s="90"/>
      <c r="U189" s="138"/>
      <c r="V189" s="90"/>
      <c r="X189" s="137"/>
      <c r="Y189" s="137"/>
      <c r="Z189" s="137"/>
      <c r="AA189" s="137"/>
      <c r="AB189" s="137"/>
      <c r="AC189" s="137"/>
      <c r="AD189" s="137"/>
      <c r="AE189" s="137"/>
      <c r="AF189" s="137"/>
    </row>
    <row r="190" spans="1:32" s="40" customFormat="1" ht="22.5">
      <c r="A190" s="193">
        <v>21</v>
      </c>
      <c r="B190" s="35" t="s">
        <v>453</v>
      </c>
      <c r="C190" s="35" t="s">
        <v>455</v>
      </c>
      <c r="D190" s="35" t="s">
        <v>459</v>
      </c>
      <c r="E190" s="35" t="s">
        <v>38</v>
      </c>
      <c r="F190" s="35" t="s">
        <v>23</v>
      </c>
      <c r="G190" s="35" t="s">
        <v>456</v>
      </c>
      <c r="H190" s="35" t="s">
        <v>390</v>
      </c>
      <c r="I190" s="35" t="s">
        <v>465</v>
      </c>
      <c r="J190" s="35">
        <v>98</v>
      </c>
      <c r="K190" s="35"/>
      <c r="L190" s="35"/>
      <c r="M190" s="35"/>
      <c r="N190" s="35"/>
      <c r="O190" s="41" t="s">
        <v>466</v>
      </c>
      <c r="P190" s="41"/>
      <c r="Q190" s="41"/>
      <c r="R190" s="35" t="s">
        <v>457</v>
      </c>
      <c r="S190" s="35" t="s">
        <v>458</v>
      </c>
      <c r="X190" s="69"/>
      <c r="Y190" s="68"/>
      <c r="Z190" s="68"/>
      <c r="AA190" s="68"/>
      <c r="AB190" s="68"/>
      <c r="AC190" s="68"/>
      <c r="AD190" s="68"/>
      <c r="AE190" s="68"/>
      <c r="AF190" s="68"/>
    </row>
    <row r="191" spans="1:32" s="40" customFormat="1" ht="15">
      <c r="A191" s="193"/>
      <c r="B191" s="35"/>
      <c r="C191" s="35"/>
      <c r="D191" s="35"/>
      <c r="E191" s="35"/>
      <c r="F191" s="35"/>
      <c r="G191" s="35"/>
      <c r="H191" s="35"/>
      <c r="I191" s="35" t="s">
        <v>81</v>
      </c>
      <c r="J191" s="35">
        <v>39</v>
      </c>
      <c r="K191" s="35"/>
      <c r="L191" s="35"/>
      <c r="M191" s="41" t="s">
        <v>460</v>
      </c>
      <c r="N191" s="35"/>
      <c r="O191" s="35"/>
      <c r="P191" s="35"/>
      <c r="Q191" s="35"/>
      <c r="R191" s="35"/>
      <c r="S191" s="35"/>
      <c r="X191" s="69"/>
      <c r="Y191" s="68"/>
      <c r="Z191" s="68"/>
      <c r="AA191" s="68"/>
      <c r="AB191" s="68"/>
      <c r="AC191" s="68"/>
      <c r="AD191" s="68"/>
      <c r="AE191" s="68"/>
      <c r="AF191" s="68"/>
    </row>
    <row r="192" spans="1:29" ht="15">
      <c r="A192" s="193"/>
      <c r="B192" s="35"/>
      <c r="C192" s="35"/>
      <c r="D192" s="35"/>
      <c r="E192" s="35"/>
      <c r="F192" s="35"/>
      <c r="G192" s="35"/>
      <c r="H192" s="35"/>
      <c r="I192" s="35" t="s">
        <v>105</v>
      </c>
      <c r="J192" s="35">
        <v>27</v>
      </c>
      <c r="K192" s="35"/>
      <c r="L192" s="35"/>
      <c r="M192" s="41" t="s">
        <v>461</v>
      </c>
      <c r="N192" s="35"/>
      <c r="O192" s="35"/>
      <c r="P192" s="35"/>
      <c r="Q192" s="35"/>
      <c r="R192" s="35"/>
      <c r="S192" s="35"/>
      <c r="X192" s="69"/>
      <c r="Y192" s="68"/>
      <c r="Z192" s="68"/>
      <c r="AA192" s="68"/>
      <c r="AB192" s="68"/>
      <c r="AC192" s="68"/>
    </row>
    <row r="193" spans="1:29" ht="15">
      <c r="A193" s="194"/>
      <c r="B193" s="47"/>
      <c r="C193" s="47"/>
      <c r="D193" s="47"/>
      <c r="E193" s="47"/>
      <c r="F193" s="47"/>
      <c r="G193" s="47"/>
      <c r="H193" s="47"/>
      <c r="I193" s="47" t="s">
        <v>144</v>
      </c>
      <c r="J193" s="47">
        <v>32</v>
      </c>
      <c r="K193" s="47"/>
      <c r="L193" s="47"/>
      <c r="M193" s="48" t="s">
        <v>462</v>
      </c>
      <c r="N193" s="47"/>
      <c r="O193" s="47"/>
      <c r="P193" s="47"/>
      <c r="Q193" s="47"/>
      <c r="R193" s="47"/>
      <c r="S193" s="47"/>
      <c r="T193" s="56"/>
      <c r="U193" s="56"/>
      <c r="V193" s="56"/>
      <c r="X193" s="69"/>
      <c r="Y193" s="68"/>
      <c r="Z193" s="68"/>
      <c r="AA193" s="68"/>
      <c r="AB193" s="68"/>
      <c r="AC193" s="68"/>
    </row>
    <row r="194" spans="1:32" s="92" customFormat="1" ht="15">
      <c r="A194" s="195"/>
      <c r="B194" s="90"/>
      <c r="C194" s="90"/>
      <c r="D194" s="90"/>
      <c r="E194" s="90"/>
      <c r="F194" s="90"/>
      <c r="G194" s="90"/>
      <c r="H194" s="90"/>
      <c r="I194" s="90"/>
      <c r="J194" s="90"/>
      <c r="K194" s="90"/>
      <c r="L194" s="90"/>
      <c r="M194" s="134"/>
      <c r="N194" s="90"/>
      <c r="O194" s="90"/>
      <c r="P194" s="90"/>
      <c r="Q194" s="90"/>
      <c r="R194" s="90"/>
      <c r="S194" s="90"/>
      <c r="T194" s="139"/>
      <c r="U194" s="139"/>
      <c r="V194" s="139"/>
      <c r="X194" s="137"/>
      <c r="Y194" s="137"/>
      <c r="Z194" s="137"/>
      <c r="AA194" s="137"/>
      <c r="AB194" s="137"/>
      <c r="AC194" s="137"/>
      <c r="AD194" s="94"/>
      <c r="AE194" s="94"/>
      <c r="AF194" s="94"/>
    </row>
    <row r="195" spans="1:32" s="15" customFormat="1" ht="67.5">
      <c r="A195" s="196">
        <v>22</v>
      </c>
      <c r="B195" s="57" t="s">
        <v>467</v>
      </c>
      <c r="C195" s="57" t="s">
        <v>468</v>
      </c>
      <c r="D195" s="57" t="s">
        <v>60</v>
      </c>
      <c r="E195" s="57" t="s">
        <v>38</v>
      </c>
      <c r="F195" s="57" t="s">
        <v>472</v>
      </c>
      <c r="G195" s="57" t="s">
        <v>471</v>
      </c>
      <c r="H195" s="57" t="s">
        <v>497</v>
      </c>
      <c r="I195" s="60" t="s">
        <v>494</v>
      </c>
      <c r="J195" s="57">
        <v>101</v>
      </c>
      <c r="K195" s="57"/>
      <c r="L195" s="57"/>
      <c r="M195" s="59" t="s">
        <v>485</v>
      </c>
      <c r="N195" s="59" t="s">
        <v>486</v>
      </c>
      <c r="T195" s="57" t="s">
        <v>504</v>
      </c>
      <c r="U195" s="57"/>
      <c r="V195" s="57" t="s">
        <v>506</v>
      </c>
      <c r="X195" s="65"/>
      <c r="Y195" s="66"/>
      <c r="Z195" s="66"/>
      <c r="AA195" s="66"/>
      <c r="AB195" s="66"/>
      <c r="AC195" s="66"/>
      <c r="AD195" s="70"/>
      <c r="AE195" s="70"/>
      <c r="AF195" s="70"/>
    </row>
    <row r="196" spans="1:32" s="15" customFormat="1" ht="15">
      <c r="A196" s="191"/>
      <c r="F196" s="57"/>
      <c r="I196" s="15" t="s">
        <v>100</v>
      </c>
      <c r="J196" s="15">
        <v>65</v>
      </c>
      <c r="M196" s="58" t="s">
        <v>487</v>
      </c>
      <c r="N196" s="58" t="s">
        <v>488</v>
      </c>
      <c r="X196" s="65"/>
      <c r="Y196" s="66"/>
      <c r="Z196" s="66"/>
      <c r="AA196" s="66"/>
      <c r="AB196" s="66"/>
      <c r="AC196" s="66"/>
      <c r="AD196" s="70"/>
      <c r="AE196" s="70"/>
      <c r="AF196" s="70"/>
    </row>
    <row r="197" spans="1:32" s="15" customFormat="1" ht="15">
      <c r="A197" s="191"/>
      <c r="F197" s="57"/>
      <c r="I197" s="15" t="s">
        <v>107</v>
      </c>
      <c r="J197" s="15">
        <v>27</v>
      </c>
      <c r="M197" s="58" t="s">
        <v>489</v>
      </c>
      <c r="N197" s="58" t="s">
        <v>490</v>
      </c>
      <c r="X197" s="65"/>
      <c r="Y197" s="66"/>
      <c r="Z197" s="66"/>
      <c r="AA197" s="66"/>
      <c r="AB197" s="66"/>
      <c r="AC197" s="66"/>
      <c r="AD197" s="70"/>
      <c r="AE197" s="70"/>
      <c r="AF197" s="70"/>
    </row>
    <row r="198" spans="1:32" s="15" customFormat="1" ht="15">
      <c r="A198" s="191"/>
      <c r="F198" s="57"/>
      <c r="I198" s="15" t="s">
        <v>480</v>
      </c>
      <c r="J198" s="15">
        <v>9</v>
      </c>
      <c r="M198" s="58" t="s">
        <v>491</v>
      </c>
      <c r="N198" s="58" t="s">
        <v>492</v>
      </c>
      <c r="X198" s="65"/>
      <c r="Y198" s="66"/>
      <c r="Z198" s="66"/>
      <c r="AA198" s="66"/>
      <c r="AB198" s="66"/>
      <c r="AC198" s="66"/>
      <c r="AD198" s="70"/>
      <c r="AE198" s="70"/>
      <c r="AF198" s="70"/>
    </row>
    <row r="199" spans="1:32" s="15" customFormat="1" ht="11.25">
      <c r="A199" s="191"/>
      <c r="F199" s="57"/>
      <c r="I199" s="15" t="s">
        <v>114</v>
      </c>
      <c r="J199" s="15">
        <v>0</v>
      </c>
      <c r="M199" s="58"/>
      <c r="X199" s="71"/>
      <c r="Y199" s="70"/>
      <c r="Z199" s="70"/>
      <c r="AA199" s="70"/>
      <c r="AB199" s="70"/>
      <c r="AC199" s="70"/>
      <c r="AD199" s="70"/>
      <c r="AE199" s="70"/>
      <c r="AF199" s="70"/>
    </row>
    <row r="200" spans="1:32" s="15" customFormat="1" ht="11.25">
      <c r="A200" s="191"/>
      <c r="F200" s="57" t="s">
        <v>470</v>
      </c>
      <c r="G200" s="15" t="s">
        <v>469</v>
      </c>
      <c r="H200" s="15" t="s">
        <v>497</v>
      </c>
      <c r="I200" s="15" t="s">
        <v>493</v>
      </c>
      <c r="J200" s="15">
        <v>101</v>
      </c>
      <c r="M200" s="58" t="s">
        <v>473</v>
      </c>
      <c r="N200" s="58" t="s">
        <v>474</v>
      </c>
      <c r="T200" s="15" t="s">
        <v>504</v>
      </c>
      <c r="V200" s="57" t="s">
        <v>505</v>
      </c>
      <c r="W200" s="62" t="s">
        <v>475</v>
      </c>
      <c r="X200" s="71"/>
      <c r="Y200" s="70"/>
      <c r="Z200" s="70"/>
      <c r="AA200" s="70"/>
      <c r="AB200" s="70"/>
      <c r="AC200" s="70"/>
      <c r="AD200" s="70"/>
      <c r="AE200" s="70"/>
      <c r="AF200" s="70"/>
    </row>
    <row r="201" spans="1:32" s="15" customFormat="1" ht="11.25">
      <c r="A201" s="191"/>
      <c r="F201" s="57"/>
      <c r="I201" s="15" t="s">
        <v>100</v>
      </c>
      <c r="J201" s="15">
        <v>64</v>
      </c>
      <c r="M201" s="58" t="s">
        <v>476</v>
      </c>
      <c r="N201" s="58" t="s">
        <v>477</v>
      </c>
      <c r="X201" s="71"/>
      <c r="Y201" s="70"/>
      <c r="Z201" s="70"/>
      <c r="AA201" s="70"/>
      <c r="AB201" s="70"/>
      <c r="AC201" s="70"/>
      <c r="AD201" s="70"/>
      <c r="AE201" s="70"/>
      <c r="AF201" s="70"/>
    </row>
    <row r="202" spans="1:32" s="15" customFormat="1" ht="11.25">
      <c r="A202" s="191"/>
      <c r="F202" s="57"/>
      <c r="I202" s="15" t="s">
        <v>107</v>
      </c>
      <c r="J202" s="15">
        <v>28</v>
      </c>
      <c r="M202" s="58" t="s">
        <v>478</v>
      </c>
      <c r="N202" s="58" t="s">
        <v>479</v>
      </c>
      <c r="X202" s="71"/>
      <c r="Y202" s="70"/>
      <c r="Z202" s="70"/>
      <c r="AA202" s="70"/>
      <c r="AB202" s="70"/>
      <c r="AC202" s="70"/>
      <c r="AD202" s="70"/>
      <c r="AE202" s="70"/>
      <c r="AF202" s="70"/>
    </row>
    <row r="203" spans="1:32" s="15" customFormat="1" ht="11.25">
      <c r="A203" s="191"/>
      <c r="F203" s="57"/>
      <c r="I203" s="15" t="s">
        <v>480</v>
      </c>
      <c r="J203" s="15">
        <v>9</v>
      </c>
      <c r="M203" s="58" t="s">
        <v>481</v>
      </c>
      <c r="N203" s="58" t="s">
        <v>482</v>
      </c>
      <c r="X203" s="71"/>
      <c r="Y203" s="70"/>
      <c r="Z203" s="70"/>
      <c r="AA203" s="70"/>
      <c r="AB203" s="70"/>
      <c r="AC203" s="70"/>
      <c r="AD203" s="70"/>
      <c r="AE203" s="70"/>
      <c r="AF203" s="70"/>
    </row>
    <row r="204" spans="1:32" s="15" customFormat="1" ht="11.25">
      <c r="A204" s="191"/>
      <c r="F204" s="57"/>
      <c r="I204" s="15" t="s">
        <v>114</v>
      </c>
      <c r="J204" s="15">
        <v>0</v>
      </c>
      <c r="M204" s="15" t="s">
        <v>483</v>
      </c>
      <c r="X204" s="71"/>
      <c r="Y204" s="70"/>
      <c r="Z204" s="70"/>
      <c r="AA204" s="70"/>
      <c r="AB204" s="70"/>
      <c r="AC204" s="70"/>
      <c r="AD204" s="70"/>
      <c r="AE204" s="70"/>
      <c r="AF204" s="70"/>
    </row>
    <row r="205" spans="1:32" s="15" customFormat="1" ht="11.25">
      <c r="A205" s="191"/>
      <c r="F205" s="57" t="s">
        <v>464</v>
      </c>
      <c r="G205" s="15" t="s">
        <v>23</v>
      </c>
      <c r="H205" s="15" t="s">
        <v>498</v>
      </c>
      <c r="I205" s="15" t="s">
        <v>507</v>
      </c>
      <c r="J205" s="15">
        <v>152</v>
      </c>
      <c r="M205" s="58" t="s">
        <v>495</v>
      </c>
      <c r="N205" s="58" t="s">
        <v>496</v>
      </c>
      <c r="O205" s="62" t="s">
        <v>503</v>
      </c>
      <c r="P205" s="62"/>
      <c r="Q205" s="62"/>
      <c r="X205" s="71"/>
      <c r="Y205" s="70"/>
      <c r="Z205" s="70"/>
      <c r="AA205" s="70"/>
      <c r="AB205" s="70"/>
      <c r="AC205" s="70"/>
      <c r="AD205" s="70"/>
      <c r="AE205" s="70"/>
      <c r="AF205" s="70"/>
    </row>
    <row r="206" spans="1:32" s="15" customFormat="1" ht="11.25">
      <c r="A206" s="191"/>
      <c r="F206" s="57"/>
      <c r="I206" s="15" t="s">
        <v>100</v>
      </c>
      <c r="J206" s="15">
        <v>65</v>
      </c>
      <c r="M206" s="58" t="s">
        <v>499</v>
      </c>
      <c r="X206" s="71"/>
      <c r="Y206" s="70"/>
      <c r="Z206" s="70"/>
      <c r="AA206" s="70"/>
      <c r="AB206" s="70"/>
      <c r="AC206" s="70"/>
      <c r="AD206" s="70"/>
      <c r="AE206" s="70"/>
      <c r="AF206" s="70"/>
    </row>
    <row r="207" spans="1:32" s="15" customFormat="1" ht="11.25">
      <c r="A207" s="191"/>
      <c r="F207" s="57"/>
      <c r="I207" s="15" t="s">
        <v>107</v>
      </c>
      <c r="J207" s="15">
        <v>28</v>
      </c>
      <c r="M207" s="58" t="s">
        <v>500</v>
      </c>
      <c r="X207" s="71"/>
      <c r="Y207" s="70"/>
      <c r="Z207" s="70"/>
      <c r="AA207" s="70"/>
      <c r="AB207" s="70"/>
      <c r="AC207" s="70"/>
      <c r="AD207" s="70"/>
      <c r="AE207" s="70"/>
      <c r="AF207" s="70"/>
    </row>
    <row r="208" spans="1:32" s="15" customFormat="1" ht="11.25">
      <c r="A208" s="191"/>
      <c r="F208" s="57"/>
      <c r="I208" s="15" t="s">
        <v>480</v>
      </c>
      <c r="J208" s="15">
        <v>29</v>
      </c>
      <c r="M208" s="58" t="s">
        <v>484</v>
      </c>
      <c r="X208" s="71"/>
      <c r="Y208" s="70"/>
      <c r="Z208" s="70"/>
      <c r="AA208" s="70"/>
      <c r="AB208" s="70"/>
      <c r="AC208" s="70"/>
      <c r="AD208" s="70"/>
      <c r="AE208" s="70"/>
      <c r="AF208" s="70"/>
    </row>
    <row r="209" spans="1:29" ht="15">
      <c r="A209" s="191"/>
      <c r="B209" s="15"/>
      <c r="I209" s="15" t="s">
        <v>502</v>
      </c>
      <c r="J209" s="15">
        <v>30</v>
      </c>
      <c r="K209" s="15"/>
      <c r="L209" s="15"/>
      <c r="M209" s="58" t="s">
        <v>501</v>
      </c>
      <c r="X209" s="71"/>
      <c r="Y209" s="70"/>
      <c r="Z209" s="70"/>
      <c r="AA209" s="70"/>
      <c r="AB209" s="70"/>
      <c r="AC209" s="70"/>
    </row>
    <row r="210" spans="1:32" s="92" customFormat="1" ht="15">
      <c r="A210" s="197"/>
      <c r="B210" s="132"/>
      <c r="I210" s="132"/>
      <c r="M210" s="141"/>
      <c r="X210" s="140"/>
      <c r="Y210" s="140"/>
      <c r="Z210" s="140"/>
      <c r="AA210" s="140"/>
      <c r="AB210" s="140"/>
      <c r="AC210" s="140"/>
      <c r="AD210" s="94"/>
      <c r="AE210" s="94"/>
      <c r="AF210" s="94"/>
    </row>
    <row r="211" spans="1:32" s="105" customFormat="1" ht="22.5" customHeight="1">
      <c r="A211" s="200">
        <v>23</v>
      </c>
      <c r="B211" s="161" t="s">
        <v>512</v>
      </c>
      <c r="C211" s="207" t="s">
        <v>513</v>
      </c>
      <c r="D211" s="207" t="s">
        <v>514</v>
      </c>
      <c r="E211" s="207" t="s">
        <v>38</v>
      </c>
      <c r="F211" s="207" t="s">
        <v>515</v>
      </c>
      <c r="G211" s="207" t="s">
        <v>516</v>
      </c>
      <c r="H211" s="207" t="s">
        <v>517</v>
      </c>
      <c r="I211" s="161" t="s">
        <v>513</v>
      </c>
      <c r="J211" s="161">
        <v>472</v>
      </c>
      <c r="K211" s="161" t="s">
        <v>518</v>
      </c>
      <c r="L211" s="162" t="s">
        <v>519</v>
      </c>
      <c r="M211" s="161" t="s">
        <v>520</v>
      </c>
      <c r="N211" s="161" t="s">
        <v>521</v>
      </c>
      <c r="O211" s="161"/>
      <c r="P211" s="163" t="s">
        <v>522</v>
      </c>
      <c r="Q211" s="163" t="s">
        <v>523</v>
      </c>
      <c r="R211" s="161"/>
      <c r="S211" s="161"/>
      <c r="T211" s="161"/>
      <c r="U211" s="161"/>
      <c r="V211" s="161"/>
      <c r="W211" s="161"/>
      <c r="X211" s="71"/>
      <c r="Y211" s="71"/>
      <c r="Z211" s="71"/>
      <c r="AA211" s="71"/>
      <c r="AB211" s="71"/>
      <c r="AC211" s="71"/>
      <c r="AD211" s="65"/>
      <c r="AE211" s="65"/>
      <c r="AF211" s="65"/>
    </row>
    <row r="212" spans="1:29" ht="15">
      <c r="A212" s="200"/>
      <c r="B212" s="161"/>
      <c r="C212" s="207"/>
      <c r="D212" s="207"/>
      <c r="E212" s="207"/>
      <c r="F212" s="207"/>
      <c r="G212" s="207"/>
      <c r="H212" s="207"/>
      <c r="I212" s="164" t="s">
        <v>524</v>
      </c>
      <c r="J212" s="161">
        <v>259</v>
      </c>
      <c r="K212" s="161" t="s">
        <v>525</v>
      </c>
      <c r="L212" s="162" t="s">
        <v>526</v>
      </c>
      <c r="M212" s="161" t="s">
        <v>527</v>
      </c>
      <c r="N212" s="161" t="s">
        <v>528</v>
      </c>
      <c r="O212" s="161"/>
      <c r="P212" s="161"/>
      <c r="Q212" s="161"/>
      <c r="R212" s="161"/>
      <c r="S212" s="161"/>
      <c r="T212" s="161"/>
      <c r="U212" s="161"/>
      <c r="V212" s="161"/>
      <c r="W212" s="161"/>
      <c r="X212" s="71"/>
      <c r="Y212" s="70"/>
      <c r="Z212" s="70"/>
      <c r="AA212" s="70"/>
      <c r="AB212" s="70"/>
      <c r="AC212" s="70"/>
    </row>
    <row r="213" spans="1:29" ht="15">
      <c r="A213" s="200"/>
      <c r="B213" s="161"/>
      <c r="C213" s="207"/>
      <c r="D213" s="207"/>
      <c r="E213" s="207"/>
      <c r="F213" s="207"/>
      <c r="G213" s="207"/>
      <c r="H213" s="207"/>
      <c r="I213" s="161" t="s">
        <v>144</v>
      </c>
      <c r="J213" s="161">
        <v>213</v>
      </c>
      <c r="K213" s="161" t="s">
        <v>529</v>
      </c>
      <c r="L213" s="162" t="s">
        <v>530</v>
      </c>
      <c r="M213" s="161" t="s">
        <v>531</v>
      </c>
      <c r="N213" s="161" t="s">
        <v>532</v>
      </c>
      <c r="O213" s="161"/>
      <c r="P213" s="161"/>
      <c r="Q213" s="161"/>
      <c r="R213" s="161"/>
      <c r="S213" s="161"/>
      <c r="T213" s="161"/>
      <c r="U213" s="161"/>
      <c r="V213" s="161"/>
      <c r="W213" s="161"/>
      <c r="X213" s="71"/>
      <c r="Y213" s="70"/>
      <c r="Z213" s="70"/>
      <c r="AA213" s="70"/>
      <c r="AB213" s="70"/>
      <c r="AC213" s="70"/>
    </row>
    <row r="214" spans="1:29" ht="22.5" customHeight="1">
      <c r="A214" s="200"/>
      <c r="B214" s="161"/>
      <c r="C214" s="207" t="s">
        <v>533</v>
      </c>
      <c r="D214" s="207" t="s">
        <v>514</v>
      </c>
      <c r="E214" s="207" t="s">
        <v>38</v>
      </c>
      <c r="F214" s="207" t="s">
        <v>534</v>
      </c>
      <c r="G214" s="207" t="s">
        <v>516</v>
      </c>
      <c r="H214" s="207" t="s">
        <v>390</v>
      </c>
      <c r="I214" s="161" t="s">
        <v>513</v>
      </c>
      <c r="J214" s="161">
        <v>143</v>
      </c>
      <c r="K214" s="161" t="s">
        <v>535</v>
      </c>
      <c r="L214" s="162" t="s">
        <v>536</v>
      </c>
      <c r="M214" s="161" t="s">
        <v>537</v>
      </c>
      <c r="N214" s="161" t="s">
        <v>538</v>
      </c>
      <c r="O214" s="161">
        <v>1100</v>
      </c>
      <c r="P214" s="163" t="s">
        <v>539</v>
      </c>
      <c r="Q214" s="163" t="s">
        <v>540</v>
      </c>
      <c r="R214" s="161"/>
      <c r="S214" s="161"/>
      <c r="T214" s="161" t="s">
        <v>541</v>
      </c>
      <c r="U214" s="161"/>
      <c r="V214" s="161"/>
      <c r="W214" s="161"/>
      <c r="X214" s="71"/>
      <c r="Y214" s="70"/>
      <c r="Z214" s="70"/>
      <c r="AA214" s="70"/>
      <c r="AB214" s="70"/>
      <c r="AC214" s="70"/>
    </row>
    <row r="215" spans="1:29" ht="15">
      <c r="A215" s="200"/>
      <c r="B215" s="161"/>
      <c r="C215" s="207"/>
      <c r="D215" s="207"/>
      <c r="E215" s="207"/>
      <c r="F215" s="207"/>
      <c r="G215" s="207"/>
      <c r="H215" s="207"/>
      <c r="I215" s="164" t="s">
        <v>524</v>
      </c>
      <c r="J215" s="161">
        <v>101</v>
      </c>
      <c r="K215" s="161" t="s">
        <v>542</v>
      </c>
      <c r="L215" s="162" t="s">
        <v>543</v>
      </c>
      <c r="M215" s="161" t="s">
        <v>544</v>
      </c>
      <c r="N215" s="161" t="s">
        <v>535</v>
      </c>
      <c r="O215" s="161"/>
      <c r="P215" s="161"/>
      <c r="Q215" s="161"/>
      <c r="R215" s="161"/>
      <c r="S215" s="161"/>
      <c r="T215" s="161"/>
      <c r="U215" s="161"/>
      <c r="V215" s="161"/>
      <c r="W215" s="161"/>
      <c r="X215" s="71"/>
      <c r="Y215" s="70"/>
      <c r="Z215" s="70"/>
      <c r="AA215" s="70"/>
      <c r="AB215" s="70"/>
      <c r="AC215" s="70"/>
    </row>
    <row r="216" spans="1:23" ht="15">
      <c r="A216" s="200"/>
      <c r="B216" s="161"/>
      <c r="C216" s="207"/>
      <c r="D216" s="207"/>
      <c r="E216" s="207"/>
      <c r="F216" s="207"/>
      <c r="G216" s="207"/>
      <c r="H216" s="207"/>
      <c r="I216" s="161" t="s">
        <v>144</v>
      </c>
      <c r="J216" s="161">
        <v>42</v>
      </c>
      <c r="K216" s="161" t="s">
        <v>545</v>
      </c>
      <c r="L216" s="162" t="s">
        <v>546</v>
      </c>
      <c r="M216" s="161" t="s">
        <v>547</v>
      </c>
      <c r="N216" s="161" t="s">
        <v>548</v>
      </c>
      <c r="O216" s="161"/>
      <c r="P216" s="161"/>
      <c r="Q216" s="161"/>
      <c r="R216" s="161"/>
      <c r="S216" s="161"/>
      <c r="T216" s="161"/>
      <c r="U216" s="161"/>
      <c r="V216" s="161"/>
      <c r="W216" s="161"/>
    </row>
    <row r="217" spans="1:23" ht="22.5" customHeight="1">
      <c r="A217" s="200"/>
      <c r="B217" s="161"/>
      <c r="C217" s="207" t="s">
        <v>549</v>
      </c>
      <c r="D217" s="207" t="s">
        <v>514</v>
      </c>
      <c r="E217" s="207" t="s">
        <v>38</v>
      </c>
      <c r="F217" s="207" t="s">
        <v>534</v>
      </c>
      <c r="G217" s="207" t="s">
        <v>516</v>
      </c>
      <c r="H217" s="207" t="s">
        <v>390</v>
      </c>
      <c r="I217" s="161" t="s">
        <v>513</v>
      </c>
      <c r="J217" s="161">
        <v>114</v>
      </c>
      <c r="K217" s="161" t="s">
        <v>550</v>
      </c>
      <c r="L217" s="162" t="s">
        <v>551</v>
      </c>
      <c r="M217" s="161" t="s">
        <v>552</v>
      </c>
      <c r="N217" s="161" t="s">
        <v>553</v>
      </c>
      <c r="O217" s="161">
        <v>800</v>
      </c>
      <c r="P217" s="163" t="s">
        <v>554</v>
      </c>
      <c r="Q217" s="163" t="s">
        <v>555</v>
      </c>
      <c r="R217" s="161"/>
      <c r="S217" s="161"/>
      <c r="T217" s="161" t="s">
        <v>556</v>
      </c>
      <c r="U217" s="161"/>
      <c r="V217" s="161"/>
      <c r="W217" s="161"/>
    </row>
    <row r="218" spans="1:23" ht="15">
      <c r="A218" s="200"/>
      <c r="B218" s="161"/>
      <c r="C218" s="207"/>
      <c r="D218" s="207"/>
      <c r="E218" s="207"/>
      <c r="F218" s="207"/>
      <c r="G218" s="207"/>
      <c r="H218" s="207"/>
      <c r="I218" s="164" t="s">
        <v>524</v>
      </c>
      <c r="J218" s="161">
        <v>68</v>
      </c>
      <c r="K218" s="161" t="s">
        <v>557</v>
      </c>
      <c r="L218" s="162" t="s">
        <v>526</v>
      </c>
      <c r="M218" s="161" t="s">
        <v>558</v>
      </c>
      <c r="N218" s="161" t="s">
        <v>559</v>
      </c>
      <c r="O218" s="161"/>
      <c r="P218" s="161"/>
      <c r="Q218" s="161"/>
      <c r="R218" s="161"/>
      <c r="S218" s="161"/>
      <c r="T218" s="161"/>
      <c r="U218" s="161"/>
      <c r="V218" s="161"/>
      <c r="W218" s="161"/>
    </row>
    <row r="219" spans="1:23" ht="15">
      <c r="A219" s="200"/>
      <c r="B219" s="161"/>
      <c r="C219" s="207"/>
      <c r="D219" s="207"/>
      <c r="E219" s="207"/>
      <c r="F219" s="207"/>
      <c r="G219" s="207"/>
      <c r="H219" s="207"/>
      <c r="I219" s="161" t="s">
        <v>144</v>
      </c>
      <c r="J219" s="161">
        <v>46</v>
      </c>
      <c r="K219" s="161" t="s">
        <v>560</v>
      </c>
      <c r="L219" s="162" t="s">
        <v>561</v>
      </c>
      <c r="M219" s="161" t="s">
        <v>562</v>
      </c>
      <c r="N219" s="161" t="s">
        <v>563</v>
      </c>
      <c r="O219" s="161"/>
      <c r="P219" s="161"/>
      <c r="Q219" s="161"/>
      <c r="R219" s="161"/>
      <c r="S219" s="161"/>
      <c r="T219" s="161"/>
      <c r="U219" s="161"/>
      <c r="V219" s="161"/>
      <c r="W219" s="161"/>
    </row>
    <row r="220" spans="1:23" ht="22.5" customHeight="1">
      <c r="A220" s="200"/>
      <c r="B220" s="161"/>
      <c r="C220" s="207" t="s">
        <v>564</v>
      </c>
      <c r="D220" s="207" t="s">
        <v>514</v>
      </c>
      <c r="E220" s="207" t="s">
        <v>38</v>
      </c>
      <c r="F220" s="207" t="s">
        <v>565</v>
      </c>
      <c r="G220" s="207" t="s">
        <v>516</v>
      </c>
      <c r="H220" s="207" t="s">
        <v>390</v>
      </c>
      <c r="I220" s="161" t="s">
        <v>513</v>
      </c>
      <c r="J220" s="161">
        <v>89</v>
      </c>
      <c r="K220" s="161" t="s">
        <v>566</v>
      </c>
      <c r="L220" s="162" t="s">
        <v>567</v>
      </c>
      <c r="M220" s="161" t="s">
        <v>568</v>
      </c>
      <c r="N220" s="161" t="s">
        <v>569</v>
      </c>
      <c r="O220" s="161">
        <v>500</v>
      </c>
      <c r="P220" s="163" t="s">
        <v>570</v>
      </c>
      <c r="Q220" s="163" t="s">
        <v>571</v>
      </c>
      <c r="R220" s="161"/>
      <c r="S220" s="161"/>
      <c r="T220" s="161" t="s">
        <v>572</v>
      </c>
      <c r="U220" s="161"/>
      <c r="V220" s="161"/>
      <c r="W220" s="161"/>
    </row>
    <row r="221" spans="1:23" ht="15">
      <c r="A221" s="200"/>
      <c r="B221" s="161"/>
      <c r="C221" s="207"/>
      <c r="D221" s="207"/>
      <c r="E221" s="207"/>
      <c r="F221" s="207"/>
      <c r="G221" s="207"/>
      <c r="H221" s="207"/>
      <c r="I221" s="164" t="s">
        <v>524</v>
      </c>
      <c r="J221" s="161">
        <v>26</v>
      </c>
      <c r="K221" s="161" t="s">
        <v>573</v>
      </c>
      <c r="L221" s="162" t="s">
        <v>574</v>
      </c>
      <c r="M221" s="161" t="s">
        <v>575</v>
      </c>
      <c r="N221" s="161" t="s">
        <v>576</v>
      </c>
      <c r="O221" s="161"/>
      <c r="P221" s="161"/>
      <c r="Q221" s="161"/>
      <c r="R221" s="161"/>
      <c r="S221" s="161"/>
      <c r="T221" s="161"/>
      <c r="U221" s="161"/>
      <c r="V221" s="161"/>
      <c r="W221" s="161"/>
    </row>
    <row r="222" spans="1:23" ht="15">
      <c r="A222" s="200"/>
      <c r="B222" s="161"/>
      <c r="C222" s="207"/>
      <c r="D222" s="207"/>
      <c r="E222" s="207"/>
      <c r="F222" s="207"/>
      <c r="G222" s="207"/>
      <c r="H222" s="207"/>
      <c r="I222" s="161" t="s">
        <v>144</v>
      </c>
      <c r="J222" s="161">
        <v>61</v>
      </c>
      <c r="K222" s="161" t="s">
        <v>577</v>
      </c>
      <c r="L222" s="162" t="s">
        <v>578</v>
      </c>
      <c r="M222" s="161" t="s">
        <v>579</v>
      </c>
      <c r="N222" s="161" t="s">
        <v>580</v>
      </c>
      <c r="O222" s="161"/>
      <c r="P222" s="161"/>
      <c r="Q222" s="161"/>
      <c r="R222" s="161"/>
      <c r="S222" s="161"/>
      <c r="T222" s="161"/>
      <c r="U222" s="161"/>
      <c r="V222" s="161"/>
      <c r="W222" s="161"/>
    </row>
    <row r="223" spans="1:23" ht="22.5">
      <c r="A223" s="200"/>
      <c r="B223" s="161"/>
      <c r="C223" s="207" t="s">
        <v>581</v>
      </c>
      <c r="D223" s="207" t="s">
        <v>514</v>
      </c>
      <c r="E223" s="207" t="s">
        <v>60</v>
      </c>
      <c r="F223" s="207" t="s">
        <v>534</v>
      </c>
      <c r="G223" s="207" t="s">
        <v>516</v>
      </c>
      <c r="H223" s="207" t="s">
        <v>582</v>
      </c>
      <c r="I223" s="161" t="s">
        <v>513</v>
      </c>
      <c r="J223" s="161">
        <v>55</v>
      </c>
      <c r="K223" s="161" t="s">
        <v>583</v>
      </c>
      <c r="L223" s="162" t="s">
        <v>584</v>
      </c>
      <c r="M223" s="161" t="s">
        <v>585</v>
      </c>
      <c r="N223" s="161" t="s">
        <v>586</v>
      </c>
      <c r="O223" s="161">
        <v>175</v>
      </c>
      <c r="P223" s="163" t="s">
        <v>587</v>
      </c>
      <c r="Q223" s="163" t="s">
        <v>588</v>
      </c>
      <c r="R223" s="161"/>
      <c r="S223" s="161"/>
      <c r="T223" s="161"/>
      <c r="U223" s="161"/>
      <c r="V223" s="161"/>
      <c r="W223" s="161"/>
    </row>
    <row r="224" spans="1:23" ht="15">
      <c r="A224" s="200"/>
      <c r="B224" s="161"/>
      <c r="C224" s="207"/>
      <c r="D224" s="207"/>
      <c r="E224" s="207"/>
      <c r="F224" s="207"/>
      <c r="G224" s="207"/>
      <c r="H224" s="207"/>
      <c r="I224" s="164" t="s">
        <v>524</v>
      </c>
      <c r="J224" s="161">
        <v>21</v>
      </c>
      <c r="K224" s="161" t="s">
        <v>589</v>
      </c>
      <c r="L224" s="162" t="s">
        <v>590</v>
      </c>
      <c r="M224" s="161" t="s">
        <v>591</v>
      </c>
      <c r="N224" s="161" t="s">
        <v>592</v>
      </c>
      <c r="O224" s="161"/>
      <c r="P224" s="161"/>
      <c r="Q224" s="161"/>
      <c r="R224" s="161"/>
      <c r="S224" s="161"/>
      <c r="T224" s="161"/>
      <c r="U224" s="161"/>
      <c r="V224" s="161"/>
      <c r="W224" s="161"/>
    </row>
    <row r="225" spans="1:23" ht="15">
      <c r="A225" s="200"/>
      <c r="B225" s="161"/>
      <c r="C225" s="207"/>
      <c r="D225" s="207"/>
      <c r="E225" s="207"/>
      <c r="F225" s="207"/>
      <c r="G225" s="207"/>
      <c r="H225" s="207"/>
      <c r="I225" s="161" t="s">
        <v>144</v>
      </c>
      <c r="J225" s="161">
        <v>34</v>
      </c>
      <c r="K225" s="161" t="s">
        <v>593</v>
      </c>
      <c r="L225" s="162" t="s">
        <v>594</v>
      </c>
      <c r="M225" s="161" t="s">
        <v>595</v>
      </c>
      <c r="N225" s="161" t="s">
        <v>596</v>
      </c>
      <c r="O225" s="161"/>
      <c r="P225" s="161"/>
      <c r="Q225" s="161"/>
      <c r="R225" s="161"/>
      <c r="S225" s="161"/>
      <c r="T225" s="161"/>
      <c r="U225" s="161"/>
      <c r="V225" s="161"/>
      <c r="W225" s="161"/>
    </row>
    <row r="226" spans="1:23" ht="22.5">
      <c r="A226" s="200"/>
      <c r="B226" s="161"/>
      <c r="C226" s="207" t="s">
        <v>597</v>
      </c>
      <c r="D226" s="207" t="s">
        <v>514</v>
      </c>
      <c r="E226" s="207" t="s">
        <v>38</v>
      </c>
      <c r="F226" s="207" t="s">
        <v>598</v>
      </c>
      <c r="G226" s="207" t="s">
        <v>516</v>
      </c>
      <c r="H226" s="207" t="s">
        <v>599</v>
      </c>
      <c r="I226" s="161" t="s">
        <v>513</v>
      </c>
      <c r="J226" s="161">
        <v>71</v>
      </c>
      <c r="K226" s="161" t="s">
        <v>600</v>
      </c>
      <c r="L226" s="162" t="s">
        <v>601</v>
      </c>
      <c r="M226" s="161" t="s">
        <v>602</v>
      </c>
      <c r="N226" s="161" t="s">
        <v>603</v>
      </c>
      <c r="O226" s="161">
        <v>425</v>
      </c>
      <c r="P226" s="163" t="s">
        <v>604</v>
      </c>
      <c r="Q226" s="163" t="s">
        <v>605</v>
      </c>
      <c r="R226" s="161"/>
      <c r="S226" s="161"/>
      <c r="T226" s="161" t="s">
        <v>572</v>
      </c>
      <c r="U226" s="161"/>
      <c r="V226" s="161"/>
      <c r="W226" s="161"/>
    </row>
    <row r="227" spans="1:23" ht="15">
      <c r="A227" s="200"/>
      <c r="B227" s="161"/>
      <c r="C227" s="207"/>
      <c r="D227" s="207"/>
      <c r="E227" s="207"/>
      <c r="F227" s="207"/>
      <c r="G227" s="207"/>
      <c r="H227" s="207"/>
      <c r="I227" s="164" t="s">
        <v>524</v>
      </c>
      <c r="J227" s="161">
        <v>41</v>
      </c>
      <c r="K227" s="161" t="s">
        <v>521</v>
      </c>
      <c r="L227" s="162" t="s">
        <v>606</v>
      </c>
      <c r="M227" s="161" t="s">
        <v>607</v>
      </c>
      <c r="N227" s="161" t="s">
        <v>608</v>
      </c>
      <c r="O227" s="161"/>
      <c r="P227" s="161"/>
      <c r="Q227" s="161"/>
      <c r="R227" s="161"/>
      <c r="S227" s="161"/>
      <c r="T227" s="161"/>
      <c r="U227" s="161"/>
      <c r="V227" s="161"/>
      <c r="W227" s="161"/>
    </row>
    <row r="228" spans="1:23" ht="15">
      <c r="A228" s="200"/>
      <c r="B228" s="161"/>
      <c r="C228" s="207"/>
      <c r="D228" s="207"/>
      <c r="E228" s="207"/>
      <c r="F228" s="207"/>
      <c r="G228" s="207"/>
      <c r="H228" s="207"/>
      <c r="I228" s="161" t="s">
        <v>144</v>
      </c>
      <c r="J228" s="161">
        <v>30</v>
      </c>
      <c r="K228" s="161" t="s">
        <v>609</v>
      </c>
      <c r="L228" s="162" t="s">
        <v>610</v>
      </c>
      <c r="M228" s="161" t="s">
        <v>611</v>
      </c>
      <c r="N228" s="161" t="s">
        <v>612</v>
      </c>
      <c r="O228" s="161"/>
      <c r="P228" s="161"/>
      <c r="Q228" s="161"/>
      <c r="R228" s="161"/>
      <c r="S228" s="161"/>
      <c r="T228" s="161"/>
      <c r="U228" s="161"/>
      <c r="V228" s="161"/>
      <c r="W228" s="161"/>
    </row>
    <row r="229" spans="1:23" ht="15">
      <c r="A229" s="195"/>
      <c r="B229" s="143"/>
      <c r="C229" s="143"/>
      <c r="D229" s="143"/>
      <c r="E229" s="143"/>
      <c r="F229" s="143"/>
      <c r="G229" s="143"/>
      <c r="H229" s="143"/>
      <c r="I229" s="143"/>
      <c r="J229" s="143"/>
      <c r="K229" s="143"/>
      <c r="L229" s="165"/>
      <c r="M229" s="143"/>
      <c r="N229" s="143"/>
      <c r="O229" s="143"/>
      <c r="P229" s="143"/>
      <c r="Q229" s="143"/>
      <c r="R229" s="143"/>
      <c r="S229" s="143"/>
      <c r="T229" s="143"/>
      <c r="U229" s="143"/>
      <c r="V229" s="143"/>
      <c r="W229" s="143"/>
    </row>
    <row r="230" spans="1:23" ht="56.25">
      <c r="A230" s="200">
        <v>24</v>
      </c>
      <c r="B230" s="161" t="s">
        <v>613</v>
      </c>
      <c r="C230" s="161" t="s">
        <v>614</v>
      </c>
      <c r="D230" s="161" t="s">
        <v>615</v>
      </c>
      <c r="E230" s="161" t="s">
        <v>38</v>
      </c>
      <c r="F230" s="161" t="s">
        <v>23</v>
      </c>
      <c r="G230" s="161" t="s">
        <v>616</v>
      </c>
      <c r="H230" s="161" t="s">
        <v>617</v>
      </c>
      <c r="I230" s="161" t="s">
        <v>513</v>
      </c>
      <c r="J230" s="161" t="s">
        <v>618</v>
      </c>
      <c r="K230" s="161">
        <v>443</v>
      </c>
      <c r="L230" s="162" t="s">
        <v>619</v>
      </c>
      <c r="M230" s="161" t="s">
        <v>620</v>
      </c>
      <c r="N230" s="161" t="s">
        <v>621</v>
      </c>
      <c r="O230" s="161"/>
      <c r="P230" s="161"/>
      <c r="Q230" s="161"/>
      <c r="R230" s="161"/>
      <c r="S230" s="161"/>
      <c r="T230" s="161" t="s">
        <v>622</v>
      </c>
      <c r="U230" s="161" t="s">
        <v>623</v>
      </c>
      <c r="V230" s="166">
        <v>0.025</v>
      </c>
      <c r="W230" s="161" t="s">
        <v>624</v>
      </c>
    </row>
    <row r="231" spans="1:23" ht="33.75">
      <c r="A231" s="200"/>
      <c r="B231" s="161"/>
      <c r="C231" s="161"/>
      <c r="D231" s="161"/>
      <c r="E231" s="161"/>
      <c r="F231" s="161"/>
      <c r="G231" s="161"/>
      <c r="H231" s="161"/>
      <c r="I231" s="161" t="s">
        <v>178</v>
      </c>
      <c r="J231" s="161">
        <v>33</v>
      </c>
      <c r="K231" s="161" t="s">
        <v>625</v>
      </c>
      <c r="L231" s="162" t="s">
        <v>626</v>
      </c>
      <c r="M231" s="161" t="s">
        <v>627</v>
      </c>
      <c r="N231" s="161" t="s">
        <v>628</v>
      </c>
      <c r="O231" s="161"/>
      <c r="P231" s="161"/>
      <c r="Q231" s="161"/>
      <c r="R231" s="161"/>
      <c r="S231" s="161"/>
      <c r="T231" s="161" t="s">
        <v>629</v>
      </c>
      <c r="U231" s="161" t="s">
        <v>630</v>
      </c>
      <c r="V231" s="166">
        <v>0.029</v>
      </c>
      <c r="W231" s="161" t="s">
        <v>624</v>
      </c>
    </row>
    <row r="232" spans="1:23" ht="67.5">
      <c r="A232" s="200"/>
      <c r="B232" s="161"/>
      <c r="C232" s="161"/>
      <c r="D232" s="161"/>
      <c r="E232" s="161"/>
      <c r="F232" s="161"/>
      <c r="G232" s="161"/>
      <c r="H232" s="161"/>
      <c r="I232" s="161" t="s">
        <v>292</v>
      </c>
      <c r="J232" s="161">
        <v>65</v>
      </c>
      <c r="K232" s="161" t="s">
        <v>631</v>
      </c>
      <c r="L232" s="162" t="s">
        <v>632</v>
      </c>
      <c r="M232" s="161" t="s">
        <v>633</v>
      </c>
      <c r="N232" s="161" t="s">
        <v>634</v>
      </c>
      <c r="O232" s="161"/>
      <c r="P232" s="161"/>
      <c r="Q232" s="161"/>
      <c r="R232" s="161"/>
      <c r="S232" s="161"/>
      <c r="T232" s="161" t="s">
        <v>635</v>
      </c>
      <c r="U232" s="161" t="s">
        <v>636</v>
      </c>
      <c r="V232" s="161" t="s">
        <v>637</v>
      </c>
      <c r="W232" s="161" t="s">
        <v>638</v>
      </c>
    </row>
    <row r="233" spans="1:23" ht="67.5">
      <c r="A233" s="200"/>
      <c r="B233" s="161"/>
      <c r="C233" s="161"/>
      <c r="D233" s="161"/>
      <c r="E233" s="161"/>
      <c r="F233" s="161"/>
      <c r="G233" s="161"/>
      <c r="H233" s="161"/>
      <c r="I233" s="161" t="s">
        <v>110</v>
      </c>
      <c r="J233" s="161">
        <v>72</v>
      </c>
      <c r="K233" s="161" t="s">
        <v>639</v>
      </c>
      <c r="L233" s="162" t="s">
        <v>640</v>
      </c>
      <c r="M233" s="161">
        <v>2.1</v>
      </c>
      <c r="N233" s="161" t="s">
        <v>641</v>
      </c>
      <c r="O233" s="161"/>
      <c r="P233" s="161"/>
      <c r="Q233" s="161"/>
      <c r="R233" s="161"/>
      <c r="S233" s="161"/>
      <c r="T233" s="161" t="s">
        <v>635</v>
      </c>
      <c r="U233" s="161" t="s">
        <v>642</v>
      </c>
      <c r="V233" s="161" t="s">
        <v>643</v>
      </c>
      <c r="W233" s="161" t="s">
        <v>644</v>
      </c>
    </row>
    <row r="234" spans="1:23" ht="15">
      <c r="A234" s="195"/>
      <c r="B234" s="143"/>
      <c r="C234" s="143"/>
      <c r="D234" s="143"/>
      <c r="E234" s="143"/>
      <c r="F234" s="143"/>
      <c r="G234" s="143"/>
      <c r="H234" s="143"/>
      <c r="I234" s="143"/>
      <c r="J234" s="143"/>
      <c r="K234" s="143"/>
      <c r="L234" s="165"/>
      <c r="M234" s="143"/>
      <c r="N234" s="143"/>
      <c r="O234" s="143"/>
      <c r="P234" s="143"/>
      <c r="Q234" s="143"/>
      <c r="R234" s="143"/>
      <c r="S234" s="143"/>
      <c r="T234" s="143"/>
      <c r="U234" s="143"/>
      <c r="V234" s="143"/>
      <c r="W234" s="143"/>
    </row>
    <row r="235" spans="1:23" ht="15">
      <c r="A235" s="195"/>
      <c r="B235" s="143"/>
      <c r="C235" s="143"/>
      <c r="D235" s="143"/>
      <c r="E235" s="143"/>
      <c r="F235" s="143"/>
      <c r="G235" s="143"/>
      <c r="H235" s="143"/>
      <c r="I235" s="143"/>
      <c r="J235" s="143"/>
      <c r="K235" s="143"/>
      <c r="L235" s="165"/>
      <c r="M235" s="143"/>
      <c r="N235" s="143"/>
      <c r="O235" s="143"/>
      <c r="P235" s="143"/>
      <c r="Q235" s="143"/>
      <c r="R235" s="143"/>
      <c r="S235" s="143"/>
      <c r="T235" s="143"/>
      <c r="U235" s="143"/>
      <c r="V235" s="143"/>
      <c r="W235" s="143"/>
    </row>
    <row r="236" spans="1:23" ht="101.25">
      <c r="A236" s="200">
        <v>25</v>
      </c>
      <c r="B236" s="161" t="s">
        <v>645</v>
      </c>
      <c r="C236" s="161" t="s">
        <v>350</v>
      </c>
      <c r="D236" s="161" t="s">
        <v>646</v>
      </c>
      <c r="E236" s="167" t="s">
        <v>647</v>
      </c>
      <c r="F236" s="161" t="s">
        <v>648</v>
      </c>
      <c r="G236" s="161" t="s">
        <v>649</v>
      </c>
      <c r="H236" s="161" t="s">
        <v>650</v>
      </c>
      <c r="I236" s="161" t="s">
        <v>651</v>
      </c>
      <c r="J236" s="161" t="s">
        <v>652</v>
      </c>
      <c r="K236" s="161" t="s">
        <v>653</v>
      </c>
      <c r="L236" s="162" t="s">
        <v>654</v>
      </c>
      <c r="M236" s="161"/>
      <c r="N236" s="161"/>
      <c r="O236" s="161"/>
      <c r="P236" s="161" t="s">
        <v>655</v>
      </c>
      <c r="Q236" s="161" t="s">
        <v>656</v>
      </c>
      <c r="R236" s="161"/>
      <c r="S236" s="161"/>
      <c r="T236" s="161"/>
      <c r="U236" s="161"/>
      <c r="V236" s="161"/>
      <c r="W236" s="161"/>
    </row>
    <row r="237" spans="1:23" ht="45">
      <c r="A237" s="200"/>
      <c r="B237" s="161"/>
      <c r="C237" s="161"/>
      <c r="D237" s="161"/>
      <c r="E237" s="161"/>
      <c r="F237" s="161"/>
      <c r="G237" s="161"/>
      <c r="H237" s="161"/>
      <c r="I237" s="161" t="s">
        <v>657</v>
      </c>
      <c r="J237" s="161">
        <v>47</v>
      </c>
      <c r="K237" s="161" t="s">
        <v>658</v>
      </c>
      <c r="L237" s="162" t="s">
        <v>659</v>
      </c>
      <c r="M237" s="161"/>
      <c r="N237" s="161"/>
      <c r="O237" s="161"/>
      <c r="P237" s="161" t="s">
        <v>660</v>
      </c>
      <c r="Q237" s="161" t="s">
        <v>661</v>
      </c>
      <c r="R237" s="161"/>
      <c r="S237" s="161"/>
      <c r="T237" s="161"/>
      <c r="U237" s="161"/>
      <c r="V237" s="161"/>
      <c r="W237" s="161"/>
    </row>
    <row r="238" spans="1:23" ht="45">
      <c r="A238" s="200"/>
      <c r="B238" s="161"/>
      <c r="C238" s="161"/>
      <c r="D238" s="161"/>
      <c r="E238" s="161"/>
      <c r="F238" s="161"/>
      <c r="G238" s="161"/>
      <c r="H238" s="161"/>
      <c r="I238" s="161" t="s">
        <v>662</v>
      </c>
      <c r="J238" s="161">
        <v>236</v>
      </c>
      <c r="K238" s="161" t="s">
        <v>663</v>
      </c>
      <c r="L238" s="162" t="s">
        <v>654</v>
      </c>
      <c r="M238" s="161"/>
      <c r="N238" s="161"/>
      <c r="O238" s="161"/>
      <c r="P238" s="161" t="s">
        <v>664</v>
      </c>
      <c r="Q238" s="161" t="s">
        <v>665</v>
      </c>
      <c r="R238" s="161"/>
      <c r="S238" s="161"/>
      <c r="T238" s="161"/>
      <c r="U238" s="161"/>
      <c r="V238" s="161"/>
      <c r="W238" s="161"/>
    </row>
    <row r="239" spans="1:23" ht="15">
      <c r="A239" s="195"/>
      <c r="B239" s="143"/>
      <c r="C239" s="143"/>
      <c r="D239" s="143"/>
      <c r="E239" s="143"/>
      <c r="F239" s="143"/>
      <c r="G239" s="143"/>
      <c r="H239" s="143"/>
      <c r="I239" s="143"/>
      <c r="J239" s="143"/>
      <c r="K239" s="143"/>
      <c r="L239" s="165"/>
      <c r="M239" s="143"/>
      <c r="N239" s="143"/>
      <c r="O239" s="143"/>
      <c r="P239" s="143"/>
      <c r="Q239" s="143"/>
      <c r="R239" s="143"/>
      <c r="S239" s="143"/>
      <c r="T239" s="143"/>
      <c r="U239" s="143"/>
      <c r="V239" s="143"/>
      <c r="W239" s="143"/>
    </row>
    <row r="240" spans="1:23" ht="67.5">
      <c r="A240" s="200">
        <v>26</v>
      </c>
      <c r="B240" s="161" t="s">
        <v>666</v>
      </c>
      <c r="C240" s="161" t="s">
        <v>36</v>
      </c>
      <c r="D240" s="161" t="s">
        <v>119</v>
      </c>
      <c r="E240" s="161" t="s">
        <v>667</v>
      </c>
      <c r="F240" s="161" t="s">
        <v>464</v>
      </c>
      <c r="G240" s="161" t="s">
        <v>668</v>
      </c>
      <c r="H240" s="161" t="s">
        <v>390</v>
      </c>
      <c r="I240" s="161" t="s">
        <v>669</v>
      </c>
      <c r="J240" s="161">
        <v>94</v>
      </c>
      <c r="K240" s="161" t="s">
        <v>583</v>
      </c>
      <c r="L240" s="162" t="s">
        <v>670</v>
      </c>
      <c r="M240" s="161" t="s">
        <v>671</v>
      </c>
      <c r="N240" s="161" t="s">
        <v>672</v>
      </c>
      <c r="O240" s="161"/>
      <c r="P240" s="161"/>
      <c r="Q240" s="161"/>
      <c r="R240" s="161" t="s">
        <v>673</v>
      </c>
      <c r="S240" s="161" t="s">
        <v>674</v>
      </c>
      <c r="T240" s="161" t="s">
        <v>675</v>
      </c>
      <c r="U240" s="161" t="s">
        <v>144</v>
      </c>
      <c r="V240" s="163">
        <v>0.07</v>
      </c>
      <c r="W240" s="161"/>
    </row>
    <row r="241" spans="1:23" ht="67.5">
      <c r="A241" s="200"/>
      <c r="B241" s="161"/>
      <c r="C241" s="161"/>
      <c r="D241" s="161"/>
      <c r="E241" s="161"/>
      <c r="F241" s="161"/>
      <c r="G241" s="161"/>
      <c r="H241" s="161"/>
      <c r="I241" s="161" t="s">
        <v>676</v>
      </c>
      <c r="J241" s="161">
        <v>44</v>
      </c>
      <c r="K241" s="161"/>
      <c r="L241" s="162"/>
      <c r="M241" s="161" t="s">
        <v>677</v>
      </c>
      <c r="N241" s="161" t="s">
        <v>678</v>
      </c>
      <c r="O241" s="161"/>
      <c r="P241" s="161"/>
      <c r="Q241" s="161"/>
      <c r="R241" s="161"/>
      <c r="S241" s="161"/>
      <c r="T241" s="161" t="s">
        <v>679</v>
      </c>
      <c r="U241" s="161" t="s">
        <v>100</v>
      </c>
      <c r="V241" s="163">
        <v>0.1</v>
      </c>
      <c r="W241" s="161"/>
    </row>
    <row r="242" spans="1:23" ht="67.5">
      <c r="A242" s="200"/>
      <c r="B242" s="161"/>
      <c r="C242" s="161"/>
      <c r="D242" s="161"/>
      <c r="E242" s="161"/>
      <c r="F242" s="161"/>
      <c r="G242" s="161"/>
      <c r="H242" s="161"/>
      <c r="I242" s="161" t="s">
        <v>680</v>
      </c>
      <c r="J242" s="161">
        <v>52</v>
      </c>
      <c r="K242" s="161" t="s">
        <v>583</v>
      </c>
      <c r="L242" s="162" t="s">
        <v>670</v>
      </c>
      <c r="M242" s="161" t="s">
        <v>681</v>
      </c>
      <c r="N242" s="161" t="s">
        <v>682</v>
      </c>
      <c r="O242" s="161"/>
      <c r="P242" s="161"/>
      <c r="Q242" s="161"/>
      <c r="R242" s="161" t="s">
        <v>683</v>
      </c>
      <c r="S242" s="161"/>
      <c r="T242" s="161" t="s">
        <v>684</v>
      </c>
      <c r="U242" s="161" t="s">
        <v>144</v>
      </c>
      <c r="V242" s="163">
        <v>0.13</v>
      </c>
      <c r="W242" s="161"/>
    </row>
    <row r="243" spans="1:23" ht="67.5">
      <c r="A243" s="200"/>
      <c r="B243" s="161"/>
      <c r="C243" s="161"/>
      <c r="D243" s="161"/>
      <c r="E243" s="161"/>
      <c r="F243" s="161"/>
      <c r="G243" s="161"/>
      <c r="H243" s="161"/>
      <c r="I243" s="161" t="s">
        <v>685</v>
      </c>
      <c r="J243" s="161">
        <v>25</v>
      </c>
      <c r="K243" s="161"/>
      <c r="L243" s="162"/>
      <c r="M243" s="161">
        <v>21</v>
      </c>
      <c r="N243" s="161" t="s">
        <v>686</v>
      </c>
      <c r="O243" s="161"/>
      <c r="P243" s="161"/>
      <c r="Q243" s="161"/>
      <c r="R243" s="161"/>
      <c r="S243" s="161"/>
      <c r="T243" s="161" t="s">
        <v>684</v>
      </c>
      <c r="U243" s="161" t="s">
        <v>100</v>
      </c>
      <c r="V243" s="163">
        <v>0.11</v>
      </c>
      <c r="W243" s="161"/>
    </row>
    <row r="244" spans="1:23" ht="15">
      <c r="A244" s="195"/>
      <c r="B244" s="143"/>
      <c r="C244" s="143"/>
      <c r="D244" s="143"/>
      <c r="E244" s="143"/>
      <c r="F244" s="143"/>
      <c r="G244" s="143"/>
      <c r="H244" s="143"/>
      <c r="I244" s="143"/>
      <c r="J244" s="143"/>
      <c r="K244" s="143"/>
      <c r="L244" s="165"/>
      <c r="M244" s="143"/>
      <c r="N244" s="143"/>
      <c r="O244" s="143"/>
      <c r="P244" s="143"/>
      <c r="Q244" s="143"/>
      <c r="R244" s="143"/>
      <c r="S244" s="143"/>
      <c r="T244" s="143"/>
      <c r="U244" s="143"/>
      <c r="V244" s="143"/>
      <c r="W244" s="143"/>
    </row>
    <row r="245" spans="1:23" ht="56.25">
      <c r="A245" s="200">
        <v>27</v>
      </c>
      <c r="B245" s="161" t="s">
        <v>687</v>
      </c>
      <c r="C245" s="161" t="s">
        <v>70</v>
      </c>
      <c r="D245" s="161" t="s">
        <v>688</v>
      </c>
      <c r="E245" s="161" t="s">
        <v>689</v>
      </c>
      <c r="F245" s="161" t="s">
        <v>690</v>
      </c>
      <c r="G245" s="161" t="s">
        <v>649</v>
      </c>
      <c r="H245" s="161" t="s">
        <v>691</v>
      </c>
      <c r="I245" s="161" t="s">
        <v>513</v>
      </c>
      <c r="J245" s="161">
        <v>380</v>
      </c>
      <c r="K245" s="161" t="s">
        <v>692</v>
      </c>
      <c r="L245" s="162" t="s">
        <v>693</v>
      </c>
      <c r="M245" s="161"/>
      <c r="N245" s="161"/>
      <c r="O245" s="161"/>
      <c r="P245" s="161"/>
      <c r="Q245" s="161"/>
      <c r="R245" s="161"/>
      <c r="S245" s="161"/>
      <c r="T245" s="161"/>
      <c r="U245" s="161"/>
      <c r="V245" s="161"/>
      <c r="W245" s="161"/>
    </row>
    <row r="246" spans="1:23" ht="33.75">
      <c r="A246" s="200"/>
      <c r="B246" s="161"/>
      <c r="C246" s="161"/>
      <c r="D246" s="161"/>
      <c r="E246" s="161"/>
      <c r="F246" s="161"/>
      <c r="G246" s="161"/>
      <c r="H246" s="161"/>
      <c r="I246" s="161" t="s">
        <v>694</v>
      </c>
      <c r="J246" s="161">
        <v>206</v>
      </c>
      <c r="K246" s="161"/>
      <c r="L246" s="162"/>
      <c r="M246" s="161" t="s">
        <v>695</v>
      </c>
      <c r="N246" s="161" t="s">
        <v>696</v>
      </c>
      <c r="O246" s="161">
        <v>275</v>
      </c>
      <c r="P246" s="161" t="s">
        <v>697</v>
      </c>
      <c r="Q246" s="161" t="s">
        <v>698</v>
      </c>
      <c r="R246" s="161"/>
      <c r="S246" s="161"/>
      <c r="T246" s="161"/>
      <c r="U246" s="161"/>
      <c r="V246" s="161"/>
      <c r="W246" s="161"/>
    </row>
    <row r="247" spans="1:23" ht="15">
      <c r="A247" s="200"/>
      <c r="B247" s="161"/>
      <c r="C247" s="161"/>
      <c r="D247" s="161"/>
      <c r="E247" s="161"/>
      <c r="F247" s="161"/>
      <c r="G247" s="161"/>
      <c r="H247" s="161"/>
      <c r="I247" s="161" t="s">
        <v>699</v>
      </c>
      <c r="J247" s="161">
        <v>35</v>
      </c>
      <c r="K247" s="161"/>
      <c r="L247" s="162"/>
      <c r="M247" s="161">
        <v>13.6</v>
      </c>
      <c r="N247" s="161" t="s">
        <v>700</v>
      </c>
      <c r="O247" s="161"/>
      <c r="P247" s="161" t="s">
        <v>701</v>
      </c>
      <c r="Q247" s="161" t="s">
        <v>702</v>
      </c>
      <c r="R247" s="161"/>
      <c r="S247" s="161"/>
      <c r="T247" s="161"/>
      <c r="U247" s="161"/>
      <c r="V247" s="161"/>
      <c r="W247" s="161"/>
    </row>
    <row r="248" spans="1:23" ht="22.5">
      <c r="A248" s="200"/>
      <c r="B248" s="161"/>
      <c r="C248" s="161"/>
      <c r="D248" s="161"/>
      <c r="E248" s="161"/>
      <c r="F248" s="161"/>
      <c r="G248" s="161"/>
      <c r="H248" s="161"/>
      <c r="I248" s="161" t="s">
        <v>703</v>
      </c>
      <c r="J248" s="161">
        <v>107</v>
      </c>
      <c r="K248" s="161"/>
      <c r="L248" s="162"/>
      <c r="M248" s="161" t="s">
        <v>704</v>
      </c>
      <c r="N248" s="161" t="s">
        <v>705</v>
      </c>
      <c r="O248" s="161"/>
      <c r="P248" s="161"/>
      <c r="Q248" s="161"/>
      <c r="R248" s="161"/>
      <c r="S248" s="161"/>
      <c r="T248" s="161"/>
      <c r="U248" s="161"/>
      <c r="V248" s="161"/>
      <c r="W248" s="161"/>
    </row>
    <row r="249" spans="1:23" ht="22.5">
      <c r="A249" s="200"/>
      <c r="B249" s="161"/>
      <c r="C249" s="161"/>
      <c r="D249" s="161"/>
      <c r="E249" s="161"/>
      <c r="F249" s="161"/>
      <c r="G249" s="161"/>
      <c r="H249" s="161"/>
      <c r="I249" s="161" t="s">
        <v>110</v>
      </c>
      <c r="J249" s="161">
        <v>64</v>
      </c>
      <c r="K249" s="161"/>
      <c r="L249" s="162"/>
      <c r="M249" s="161" t="s">
        <v>706</v>
      </c>
      <c r="N249" s="161" t="s">
        <v>707</v>
      </c>
      <c r="O249" s="161"/>
      <c r="P249" s="161"/>
      <c r="Q249" s="161"/>
      <c r="R249" s="161"/>
      <c r="S249" s="161"/>
      <c r="T249" s="161"/>
      <c r="U249" s="161"/>
      <c r="V249" s="161"/>
      <c r="W249" s="161"/>
    </row>
    <row r="250" spans="1:23" ht="33.75">
      <c r="A250" s="200"/>
      <c r="B250" s="161"/>
      <c r="C250" s="161"/>
      <c r="D250" s="161"/>
      <c r="E250" s="161"/>
      <c r="F250" s="161"/>
      <c r="G250" s="161"/>
      <c r="H250" s="161"/>
      <c r="I250" s="161" t="s">
        <v>708</v>
      </c>
      <c r="J250" s="161">
        <v>176</v>
      </c>
      <c r="K250" s="161"/>
      <c r="L250" s="162"/>
      <c r="M250" s="161" t="s">
        <v>709</v>
      </c>
      <c r="N250" s="161" t="s">
        <v>710</v>
      </c>
      <c r="O250" s="161">
        <v>290</v>
      </c>
      <c r="P250" s="161" t="s">
        <v>711</v>
      </c>
      <c r="Q250" s="161" t="s">
        <v>712</v>
      </c>
      <c r="R250" s="161"/>
      <c r="S250" s="161"/>
      <c r="T250" s="161"/>
      <c r="U250" s="161"/>
      <c r="V250" s="161"/>
      <c r="W250" s="161"/>
    </row>
    <row r="251" spans="1:23" ht="22.5">
      <c r="A251" s="200"/>
      <c r="B251" s="161"/>
      <c r="C251" s="161"/>
      <c r="D251" s="161"/>
      <c r="E251" s="161"/>
      <c r="F251" s="161"/>
      <c r="G251" s="161"/>
      <c r="H251" s="161"/>
      <c r="I251" s="161" t="s">
        <v>699</v>
      </c>
      <c r="J251" s="161">
        <v>27</v>
      </c>
      <c r="K251" s="161"/>
      <c r="L251" s="162"/>
      <c r="M251" s="161" t="s">
        <v>713</v>
      </c>
      <c r="N251" s="161" t="s">
        <v>714</v>
      </c>
      <c r="O251" s="161"/>
      <c r="P251" s="161" t="s">
        <v>715</v>
      </c>
      <c r="Q251" s="161" t="s">
        <v>716</v>
      </c>
      <c r="R251" s="161"/>
      <c r="S251" s="161"/>
      <c r="T251" s="161"/>
      <c r="U251" s="161"/>
      <c r="V251" s="161"/>
      <c r="W251" s="161"/>
    </row>
    <row r="252" spans="1:23" ht="22.5">
      <c r="A252" s="200"/>
      <c r="B252" s="161"/>
      <c r="C252" s="161"/>
      <c r="D252" s="161"/>
      <c r="E252" s="161"/>
      <c r="F252" s="161"/>
      <c r="G252" s="161"/>
      <c r="H252" s="161"/>
      <c r="I252" s="161" t="s">
        <v>703</v>
      </c>
      <c r="J252" s="161">
        <v>90</v>
      </c>
      <c r="K252" s="161"/>
      <c r="L252" s="162"/>
      <c r="M252" s="161" t="s">
        <v>717</v>
      </c>
      <c r="N252" s="161" t="s">
        <v>718</v>
      </c>
      <c r="O252" s="161"/>
      <c r="P252" s="161"/>
      <c r="Q252" s="161"/>
      <c r="R252" s="161"/>
      <c r="S252" s="161"/>
      <c r="T252" s="161"/>
      <c r="U252" s="161"/>
      <c r="V252" s="161"/>
      <c r="W252" s="161"/>
    </row>
    <row r="253" spans="1:23" ht="22.5">
      <c r="A253" s="200"/>
      <c r="B253" s="161"/>
      <c r="C253" s="161"/>
      <c r="D253" s="161"/>
      <c r="E253" s="161"/>
      <c r="F253" s="161"/>
      <c r="G253" s="161"/>
      <c r="H253" s="161"/>
      <c r="I253" s="161" t="s">
        <v>110</v>
      </c>
      <c r="J253" s="161">
        <v>59</v>
      </c>
      <c r="K253" s="161"/>
      <c r="L253" s="162"/>
      <c r="M253" s="161" t="s">
        <v>719</v>
      </c>
      <c r="N253" s="161" t="s">
        <v>720</v>
      </c>
      <c r="O253" s="161"/>
      <c r="P253" s="161"/>
      <c r="Q253" s="161"/>
      <c r="R253" s="161"/>
      <c r="S253" s="161"/>
      <c r="T253" s="161"/>
      <c r="U253" s="161"/>
      <c r="V253" s="161"/>
      <c r="W253" s="161"/>
    </row>
    <row r="254" spans="1:23" ht="22.5">
      <c r="A254" s="200"/>
      <c r="B254" s="161"/>
      <c r="C254" s="161"/>
      <c r="D254" s="161"/>
      <c r="E254" s="161"/>
      <c r="F254" s="161"/>
      <c r="G254" s="161"/>
      <c r="H254" s="161"/>
      <c r="I254" s="161" t="s">
        <v>721</v>
      </c>
      <c r="J254" s="161"/>
      <c r="K254" s="161"/>
      <c r="L254" s="162"/>
      <c r="M254" s="161" t="s">
        <v>722</v>
      </c>
      <c r="N254" s="161" t="s">
        <v>723</v>
      </c>
      <c r="O254" s="161"/>
      <c r="P254" s="161"/>
      <c r="Q254" s="161"/>
      <c r="R254" s="161"/>
      <c r="S254" s="161"/>
      <c r="T254" s="161"/>
      <c r="U254" s="161"/>
      <c r="V254" s="161"/>
      <c r="W254" s="161"/>
    </row>
    <row r="255" spans="1:23" ht="15">
      <c r="A255" s="195"/>
      <c r="B255" s="143"/>
      <c r="C255" s="143"/>
      <c r="D255" s="143"/>
      <c r="E255" s="143"/>
      <c r="F255" s="143"/>
      <c r="G255" s="143"/>
      <c r="H255" s="143"/>
      <c r="I255" s="143"/>
      <c r="J255" s="143"/>
      <c r="K255" s="143"/>
      <c r="L255" s="165"/>
      <c r="M255" s="143"/>
      <c r="N255" s="143"/>
      <c r="O255" s="143"/>
      <c r="P255" s="143"/>
      <c r="Q255" s="143"/>
      <c r="R255" s="143"/>
      <c r="S255" s="143"/>
      <c r="T255" s="143"/>
      <c r="U255" s="143"/>
      <c r="V255" s="143"/>
      <c r="W255" s="143"/>
    </row>
    <row r="256" spans="1:23" ht="45">
      <c r="A256" s="200">
        <v>28</v>
      </c>
      <c r="B256" s="161" t="s">
        <v>724</v>
      </c>
      <c r="C256" s="161" t="s">
        <v>725</v>
      </c>
      <c r="D256" s="161" t="s">
        <v>726</v>
      </c>
      <c r="E256" s="161" t="s">
        <v>38</v>
      </c>
      <c r="F256" s="161" t="s">
        <v>464</v>
      </c>
      <c r="G256" s="161" t="s">
        <v>727</v>
      </c>
      <c r="H256" s="161" t="s">
        <v>728</v>
      </c>
      <c r="I256" s="161" t="s">
        <v>513</v>
      </c>
      <c r="J256" s="161" t="s">
        <v>729</v>
      </c>
      <c r="K256" s="161"/>
      <c r="L256" s="162"/>
      <c r="M256" s="161" t="s">
        <v>730</v>
      </c>
      <c r="N256" s="161" t="s">
        <v>731</v>
      </c>
      <c r="O256" s="161" t="s">
        <v>732</v>
      </c>
      <c r="P256" s="161" t="s">
        <v>733</v>
      </c>
      <c r="Q256" s="161" t="s">
        <v>734</v>
      </c>
      <c r="R256" s="161"/>
      <c r="S256" s="161"/>
      <c r="T256" s="161"/>
      <c r="U256" s="161"/>
      <c r="V256" s="161"/>
      <c r="W256" s="161"/>
    </row>
    <row r="257" spans="1:23" ht="22.5">
      <c r="A257" s="200"/>
      <c r="B257" s="161"/>
      <c r="C257" s="161"/>
      <c r="D257" s="161"/>
      <c r="E257" s="161"/>
      <c r="F257" s="161"/>
      <c r="G257" s="161"/>
      <c r="H257" s="161"/>
      <c r="I257" s="161" t="s">
        <v>513</v>
      </c>
      <c r="J257" s="161" t="s">
        <v>735</v>
      </c>
      <c r="K257" s="161" t="s">
        <v>736</v>
      </c>
      <c r="L257" s="162"/>
      <c r="M257" s="161">
        <v>3.6</v>
      </c>
      <c r="N257" s="161" t="s">
        <v>737</v>
      </c>
      <c r="O257" s="161"/>
      <c r="P257" s="161" t="s">
        <v>738</v>
      </c>
      <c r="Q257" s="161" t="s">
        <v>739</v>
      </c>
      <c r="R257" s="161"/>
      <c r="S257" s="161"/>
      <c r="T257" s="161"/>
      <c r="U257" s="161"/>
      <c r="V257" s="161"/>
      <c r="W257" s="161"/>
    </row>
    <row r="258" spans="1:23" ht="22.5">
      <c r="A258" s="200"/>
      <c r="B258" s="161"/>
      <c r="C258" s="161"/>
      <c r="D258" s="161"/>
      <c r="E258" s="161"/>
      <c r="F258" s="161"/>
      <c r="G258" s="161"/>
      <c r="H258" s="161"/>
      <c r="I258" s="161" t="s">
        <v>513</v>
      </c>
      <c r="J258" s="161" t="s">
        <v>740</v>
      </c>
      <c r="K258" s="161" t="s">
        <v>741</v>
      </c>
      <c r="L258" s="162"/>
      <c r="M258" s="161">
        <v>20.5</v>
      </c>
      <c r="N258" s="161" t="s">
        <v>742</v>
      </c>
      <c r="O258" s="161"/>
      <c r="P258" s="161" t="s">
        <v>743</v>
      </c>
      <c r="Q258" s="161" t="s">
        <v>744</v>
      </c>
      <c r="R258" s="161"/>
      <c r="S258" s="161"/>
      <c r="T258" s="161"/>
      <c r="U258" s="161"/>
      <c r="V258" s="161"/>
      <c r="W258" s="161"/>
    </row>
    <row r="259" spans="1:23" ht="33.75">
      <c r="A259" s="200"/>
      <c r="B259" s="161"/>
      <c r="C259" s="161"/>
      <c r="D259" s="161"/>
      <c r="E259" s="161"/>
      <c r="F259" s="161"/>
      <c r="G259" s="161"/>
      <c r="H259" s="161"/>
      <c r="I259" s="161" t="s">
        <v>81</v>
      </c>
      <c r="J259" s="161" t="s">
        <v>745</v>
      </c>
      <c r="K259" s="161" t="s">
        <v>746</v>
      </c>
      <c r="L259" s="162"/>
      <c r="M259" s="161">
        <v>18.8</v>
      </c>
      <c r="N259" s="161" t="s">
        <v>747</v>
      </c>
      <c r="O259" s="161"/>
      <c r="P259" s="161"/>
      <c r="Q259" s="161"/>
      <c r="R259" s="161"/>
      <c r="S259" s="161"/>
      <c r="T259" s="161" t="s">
        <v>748</v>
      </c>
      <c r="U259" s="161" t="s">
        <v>749</v>
      </c>
      <c r="V259" s="161" t="s">
        <v>750</v>
      </c>
      <c r="W259" s="161"/>
    </row>
    <row r="260" spans="1:23" ht="33.75">
      <c r="A260" s="200"/>
      <c r="B260" s="161"/>
      <c r="C260" s="161"/>
      <c r="D260" s="161"/>
      <c r="E260" s="161"/>
      <c r="F260" s="161"/>
      <c r="G260" s="161"/>
      <c r="H260" s="161"/>
      <c r="I260" s="161" t="s">
        <v>105</v>
      </c>
      <c r="J260" s="161" t="s">
        <v>751</v>
      </c>
      <c r="K260" s="161" t="s">
        <v>752</v>
      </c>
      <c r="L260" s="162"/>
      <c r="M260" s="161">
        <v>14</v>
      </c>
      <c r="N260" s="161" t="s">
        <v>753</v>
      </c>
      <c r="O260" s="161"/>
      <c r="P260" s="161"/>
      <c r="Q260" s="161"/>
      <c r="R260" s="161"/>
      <c r="S260" s="161"/>
      <c r="T260" s="161" t="s">
        <v>748</v>
      </c>
      <c r="U260" s="161" t="s">
        <v>754</v>
      </c>
      <c r="V260" s="161" t="s">
        <v>755</v>
      </c>
      <c r="W260" s="161"/>
    </row>
    <row r="261" spans="1:23" ht="33.75">
      <c r="A261" s="200"/>
      <c r="B261" s="161"/>
      <c r="C261" s="161"/>
      <c r="D261" s="161"/>
      <c r="E261" s="161"/>
      <c r="F261" s="161"/>
      <c r="G261" s="161"/>
      <c r="H261" s="161"/>
      <c r="I261" s="161" t="s">
        <v>144</v>
      </c>
      <c r="J261" s="161" t="s">
        <v>756</v>
      </c>
      <c r="K261" s="161" t="s">
        <v>757</v>
      </c>
      <c r="L261" s="162"/>
      <c r="M261" s="161">
        <v>8.1</v>
      </c>
      <c r="N261" s="161" t="s">
        <v>758</v>
      </c>
      <c r="O261" s="161"/>
      <c r="P261" s="161"/>
      <c r="Q261" s="161"/>
      <c r="R261" s="161"/>
      <c r="S261" s="161"/>
      <c r="T261" s="161" t="s">
        <v>748</v>
      </c>
      <c r="U261" s="161" t="s">
        <v>759</v>
      </c>
      <c r="V261" s="161" t="s">
        <v>760</v>
      </c>
      <c r="W261" s="161"/>
    </row>
    <row r="262" spans="1:23" ht="33.75">
      <c r="A262" s="200"/>
      <c r="B262" s="161"/>
      <c r="C262" s="161"/>
      <c r="D262" s="161"/>
      <c r="E262" s="161"/>
      <c r="F262" s="161"/>
      <c r="G262" s="161"/>
      <c r="H262" s="161"/>
      <c r="I262" s="161"/>
      <c r="J262" s="161"/>
      <c r="K262" s="161"/>
      <c r="L262" s="162"/>
      <c r="M262" s="161"/>
      <c r="N262" s="161"/>
      <c r="O262" s="161"/>
      <c r="P262" s="161"/>
      <c r="Q262" s="161"/>
      <c r="R262" s="161"/>
      <c r="S262" s="161"/>
      <c r="T262" s="161" t="s">
        <v>748</v>
      </c>
      <c r="U262" s="161" t="s">
        <v>761</v>
      </c>
      <c r="V262" s="161" t="s">
        <v>762</v>
      </c>
      <c r="W262" s="161"/>
    </row>
    <row r="263" spans="1:23" ht="33.75">
      <c r="A263" s="200"/>
      <c r="B263" s="161"/>
      <c r="C263" s="161"/>
      <c r="D263" s="161"/>
      <c r="E263" s="161"/>
      <c r="F263" s="161"/>
      <c r="G263" s="161"/>
      <c r="H263" s="161"/>
      <c r="I263" s="161"/>
      <c r="J263" s="161"/>
      <c r="K263" s="161"/>
      <c r="L263" s="162"/>
      <c r="M263" s="161"/>
      <c r="N263" s="161"/>
      <c r="O263" s="161"/>
      <c r="P263" s="161"/>
      <c r="Q263" s="161"/>
      <c r="R263" s="161"/>
      <c r="S263" s="161"/>
      <c r="T263" s="161" t="s">
        <v>748</v>
      </c>
      <c r="U263" s="161" t="s">
        <v>763</v>
      </c>
      <c r="V263" s="161" t="s">
        <v>764</v>
      </c>
      <c r="W263" s="161"/>
    </row>
    <row r="264" spans="1:23" ht="33.75">
      <c r="A264" s="200"/>
      <c r="B264" s="161"/>
      <c r="C264" s="161"/>
      <c r="D264" s="161"/>
      <c r="E264" s="161"/>
      <c r="F264" s="161"/>
      <c r="G264" s="161"/>
      <c r="H264" s="161"/>
      <c r="I264" s="161"/>
      <c r="J264" s="161"/>
      <c r="K264" s="161"/>
      <c r="L264" s="162"/>
      <c r="M264" s="161"/>
      <c r="N264" s="161"/>
      <c r="O264" s="161"/>
      <c r="P264" s="161"/>
      <c r="Q264" s="161"/>
      <c r="R264" s="161"/>
      <c r="S264" s="161"/>
      <c r="T264" s="161" t="s">
        <v>748</v>
      </c>
      <c r="U264" s="161" t="s">
        <v>765</v>
      </c>
      <c r="V264" s="161" t="s">
        <v>766</v>
      </c>
      <c r="W264" s="161"/>
    </row>
    <row r="265" spans="1:23" ht="15">
      <c r="A265" s="195"/>
      <c r="B265" s="143"/>
      <c r="C265" s="143"/>
      <c r="D265" s="143"/>
      <c r="E265" s="143"/>
      <c r="F265" s="143"/>
      <c r="G265" s="143"/>
      <c r="H265" s="143"/>
      <c r="I265" s="143"/>
      <c r="J265" s="143"/>
      <c r="K265" s="143"/>
      <c r="L265" s="165"/>
      <c r="M265" s="143"/>
      <c r="N265" s="143"/>
      <c r="O265" s="143"/>
      <c r="P265" s="143"/>
      <c r="Q265" s="143"/>
      <c r="R265" s="143"/>
      <c r="S265" s="143"/>
      <c r="T265" s="143"/>
      <c r="U265" s="143"/>
      <c r="V265" s="143"/>
      <c r="W265" s="143"/>
    </row>
    <row r="266" spans="1:23" ht="33.75">
      <c r="A266" s="200">
        <v>29</v>
      </c>
      <c r="B266" s="161" t="s">
        <v>767</v>
      </c>
      <c r="C266" s="161" t="s">
        <v>725</v>
      </c>
      <c r="D266" s="161" t="s">
        <v>768</v>
      </c>
      <c r="E266" s="161" t="s">
        <v>38</v>
      </c>
      <c r="F266" s="161" t="s">
        <v>464</v>
      </c>
      <c r="G266" s="161" t="s">
        <v>769</v>
      </c>
      <c r="H266" s="161" t="s">
        <v>513</v>
      </c>
      <c r="I266" s="161"/>
      <c r="J266" s="161" t="s">
        <v>770</v>
      </c>
      <c r="K266" s="161"/>
      <c r="L266" s="162"/>
      <c r="M266" s="161">
        <v>7.6</v>
      </c>
      <c r="N266" s="161"/>
      <c r="O266" s="161"/>
      <c r="P266" s="163" t="s">
        <v>771</v>
      </c>
      <c r="Q266" s="161" t="s">
        <v>772</v>
      </c>
      <c r="R266" s="161"/>
      <c r="S266" s="161"/>
      <c r="T266" s="161"/>
      <c r="U266" s="161" t="s">
        <v>773</v>
      </c>
      <c r="V266" s="161" t="s">
        <v>774</v>
      </c>
      <c r="W266" s="161"/>
    </row>
    <row r="267" spans="1:23" ht="22.5">
      <c r="A267" s="200"/>
      <c r="B267" s="161"/>
      <c r="C267" s="161"/>
      <c r="D267" s="161"/>
      <c r="E267" s="161"/>
      <c r="F267" s="161"/>
      <c r="G267" s="161"/>
      <c r="H267" s="161"/>
      <c r="I267" s="161"/>
      <c r="J267" s="161"/>
      <c r="K267" s="161"/>
      <c r="L267" s="162"/>
      <c r="M267" s="161"/>
      <c r="N267" s="161"/>
      <c r="O267" s="161"/>
      <c r="P267" s="163" t="s">
        <v>775</v>
      </c>
      <c r="Q267" s="161" t="s">
        <v>776</v>
      </c>
      <c r="R267" s="161"/>
      <c r="S267" s="161"/>
      <c r="T267" s="161"/>
      <c r="U267" s="161" t="s">
        <v>777</v>
      </c>
      <c r="V267" s="166" t="s">
        <v>778</v>
      </c>
      <c r="W267" s="161"/>
    </row>
    <row r="268" spans="1:23" ht="22.5">
      <c r="A268" s="200"/>
      <c r="B268" s="161"/>
      <c r="C268" s="161"/>
      <c r="D268" s="161"/>
      <c r="E268" s="161"/>
      <c r="F268" s="161"/>
      <c r="G268" s="161"/>
      <c r="H268" s="161" t="s">
        <v>779</v>
      </c>
      <c r="I268" s="161"/>
      <c r="J268" s="161" t="s">
        <v>780</v>
      </c>
      <c r="K268" s="161" t="s">
        <v>781</v>
      </c>
      <c r="L268" s="162" t="s">
        <v>782</v>
      </c>
      <c r="M268" s="161">
        <v>6.8</v>
      </c>
      <c r="N268" s="161" t="s">
        <v>783</v>
      </c>
      <c r="O268" s="161">
        <v>450</v>
      </c>
      <c r="P268" s="161"/>
      <c r="Q268" s="161"/>
      <c r="R268" s="161"/>
      <c r="S268" s="161"/>
      <c r="T268" s="161" t="s">
        <v>784</v>
      </c>
      <c r="U268" s="161" t="s">
        <v>785</v>
      </c>
      <c r="V268" s="166" t="s">
        <v>786</v>
      </c>
      <c r="W268" s="161"/>
    </row>
    <row r="269" spans="1:23" ht="33.75">
      <c r="A269" s="200"/>
      <c r="B269" s="161"/>
      <c r="C269" s="161"/>
      <c r="D269" s="161"/>
      <c r="E269" s="161"/>
      <c r="F269" s="161"/>
      <c r="G269" s="161"/>
      <c r="H269" s="161" t="s">
        <v>787</v>
      </c>
      <c r="I269" s="161"/>
      <c r="J269" s="161" t="s">
        <v>788</v>
      </c>
      <c r="K269" s="161">
        <v>1032</v>
      </c>
      <c r="L269" s="162" t="s">
        <v>789</v>
      </c>
      <c r="M269" s="161">
        <v>9.7</v>
      </c>
      <c r="N269" s="161" t="s">
        <v>790</v>
      </c>
      <c r="O269" s="161">
        <v>300</v>
      </c>
      <c r="P269" s="161"/>
      <c r="Q269" s="161"/>
      <c r="R269" s="161"/>
      <c r="S269" s="161"/>
      <c r="T269" s="161"/>
      <c r="U269" s="161" t="s">
        <v>791</v>
      </c>
      <c r="V269" s="161" t="s">
        <v>792</v>
      </c>
      <c r="W269" s="161"/>
    </row>
    <row r="270" spans="1:23" ht="22.5">
      <c r="A270" s="200"/>
      <c r="B270" s="161"/>
      <c r="C270" s="161"/>
      <c r="D270" s="161"/>
      <c r="E270" s="161"/>
      <c r="F270" s="161"/>
      <c r="G270" s="161"/>
      <c r="H270" s="161"/>
      <c r="I270" s="161"/>
      <c r="J270" s="161"/>
      <c r="K270" s="161"/>
      <c r="L270" s="162"/>
      <c r="M270" s="161"/>
      <c r="N270" s="161"/>
      <c r="O270" s="161"/>
      <c r="P270" s="161"/>
      <c r="Q270" s="161"/>
      <c r="R270" s="161"/>
      <c r="S270" s="161"/>
      <c r="T270" s="161"/>
      <c r="U270" s="161" t="s">
        <v>793</v>
      </c>
      <c r="V270" s="161" t="s">
        <v>794</v>
      </c>
      <c r="W270" s="161"/>
    </row>
    <row r="271" spans="1:23" ht="22.5">
      <c r="A271" s="200"/>
      <c r="B271" s="161"/>
      <c r="C271" s="161"/>
      <c r="D271" s="161"/>
      <c r="E271" s="161"/>
      <c r="F271" s="161"/>
      <c r="G271" s="161"/>
      <c r="H271" s="161"/>
      <c r="I271" s="161"/>
      <c r="J271" s="161"/>
      <c r="K271" s="161"/>
      <c r="L271" s="162"/>
      <c r="M271" s="161"/>
      <c r="N271" s="161"/>
      <c r="O271" s="161"/>
      <c r="P271" s="161"/>
      <c r="Q271" s="161"/>
      <c r="R271" s="161"/>
      <c r="S271" s="161"/>
      <c r="T271" s="161" t="s">
        <v>784</v>
      </c>
      <c r="U271" s="161" t="s">
        <v>785</v>
      </c>
      <c r="V271" s="161" t="s">
        <v>795</v>
      </c>
      <c r="W271" s="161"/>
    </row>
    <row r="272" spans="1:23" ht="15">
      <c r="A272" s="198"/>
      <c r="B272" s="159"/>
      <c r="C272" s="105"/>
      <c r="D272" s="105"/>
      <c r="E272" s="105"/>
      <c r="F272" s="105"/>
      <c r="G272" s="105"/>
      <c r="H272" s="105"/>
      <c r="I272" s="159"/>
      <c r="J272" s="105"/>
      <c r="K272" s="105"/>
      <c r="L272" s="105"/>
      <c r="M272" s="160"/>
      <c r="N272" s="105"/>
      <c r="O272" s="105"/>
      <c r="P272" s="105"/>
      <c r="Q272" s="105"/>
      <c r="R272" s="105"/>
      <c r="S272" s="105"/>
      <c r="T272" s="105"/>
      <c r="U272" s="105"/>
      <c r="V272" s="105"/>
      <c r="W272" s="105"/>
    </row>
    <row r="273" spans="1:2" ht="15">
      <c r="A273" s="191"/>
      <c r="B273" s="15" t="s">
        <v>391</v>
      </c>
    </row>
    <row r="274" spans="1:2" ht="15">
      <c r="A274" s="191"/>
      <c r="B274" s="15"/>
    </row>
    <row r="275" spans="1:2" ht="15">
      <c r="A275" s="191"/>
      <c r="B275" s="15" t="s">
        <v>392</v>
      </c>
    </row>
    <row r="276" spans="1:2" ht="15">
      <c r="A276" s="191"/>
      <c r="B276" s="15" t="s">
        <v>393</v>
      </c>
    </row>
    <row r="277" spans="1:2" ht="15">
      <c r="A277" s="191"/>
      <c r="B277" s="15"/>
    </row>
    <row r="278" spans="1:2" ht="15">
      <c r="A278" s="191"/>
      <c r="B278" s="15" t="s">
        <v>394</v>
      </c>
    </row>
    <row r="279" spans="1:2" ht="15">
      <c r="A279" s="191"/>
      <c r="B279" s="15"/>
    </row>
    <row r="280" spans="1:2" ht="15">
      <c r="A280" s="191"/>
      <c r="B280" s="15" t="s">
        <v>395</v>
      </c>
    </row>
    <row r="281" spans="1:2" ht="15">
      <c r="A281" s="191"/>
      <c r="B281" s="15"/>
    </row>
    <row r="282" spans="1:2" ht="15">
      <c r="A282" s="191"/>
      <c r="B282" s="15"/>
    </row>
    <row r="283" spans="1:2" ht="15">
      <c r="A283" s="191"/>
      <c r="B283" s="15"/>
    </row>
  </sheetData>
  <sheetProtection/>
  <mergeCells count="650">
    <mergeCell ref="O97:O98"/>
    <mergeCell ref="R95:R96"/>
    <mergeCell ref="S95:S96"/>
    <mergeCell ref="G89:G90"/>
    <mergeCell ref="H97:H98"/>
    <mergeCell ref="I97:I98"/>
    <mergeCell ref="J97:J98"/>
    <mergeCell ref="M97:M98"/>
    <mergeCell ref="N97:N98"/>
    <mergeCell ref="U95:U96"/>
    <mergeCell ref="V95:V96"/>
    <mergeCell ref="R97:R98"/>
    <mergeCell ref="S97:S98"/>
    <mergeCell ref="T97:T98"/>
    <mergeCell ref="U97:U98"/>
    <mergeCell ref="V97:V98"/>
    <mergeCell ref="B97:B98"/>
    <mergeCell ref="C97:C98"/>
    <mergeCell ref="D97:D98"/>
    <mergeCell ref="E97:E98"/>
    <mergeCell ref="F97:F98"/>
    <mergeCell ref="G97:G98"/>
    <mergeCell ref="H95:H96"/>
    <mergeCell ref="I95:I96"/>
    <mergeCell ref="J95:J96"/>
    <mergeCell ref="M95:M96"/>
    <mergeCell ref="N95:N96"/>
    <mergeCell ref="O95:O96"/>
    <mergeCell ref="R92:R94"/>
    <mergeCell ref="S92:S94"/>
    <mergeCell ref="U92:U94"/>
    <mergeCell ref="V92:V94"/>
    <mergeCell ref="B95:B96"/>
    <mergeCell ref="C95:C96"/>
    <mergeCell ref="D95:D96"/>
    <mergeCell ref="E95:E96"/>
    <mergeCell ref="F95:F96"/>
    <mergeCell ref="G95:G96"/>
    <mergeCell ref="H92:H94"/>
    <mergeCell ref="I92:I94"/>
    <mergeCell ref="J92:J94"/>
    <mergeCell ref="M92:M94"/>
    <mergeCell ref="N92:N94"/>
    <mergeCell ref="O92:O94"/>
    <mergeCell ref="B92:B94"/>
    <mergeCell ref="C92:C94"/>
    <mergeCell ref="D92:D94"/>
    <mergeCell ref="E92:E94"/>
    <mergeCell ref="F92:F94"/>
    <mergeCell ref="G92:G94"/>
    <mergeCell ref="B1:B3"/>
    <mergeCell ref="C1:C3"/>
    <mergeCell ref="D1:D3"/>
    <mergeCell ref="E1:E3"/>
    <mergeCell ref="F1:F3"/>
    <mergeCell ref="H1:H3"/>
    <mergeCell ref="J1:J3"/>
    <mergeCell ref="M1:M3"/>
    <mergeCell ref="N1:N3"/>
    <mergeCell ref="R1:R3"/>
    <mergeCell ref="S1:S3"/>
    <mergeCell ref="T1:T3"/>
    <mergeCell ref="V1:V3"/>
    <mergeCell ref="B5:B6"/>
    <mergeCell ref="C5:C6"/>
    <mergeCell ref="D5:D6"/>
    <mergeCell ref="E5:E6"/>
    <mergeCell ref="F5:F6"/>
    <mergeCell ref="H5:H6"/>
    <mergeCell ref="I5:I6"/>
    <mergeCell ref="J5:J6"/>
    <mergeCell ref="M5:M6"/>
    <mergeCell ref="N5:N6"/>
    <mergeCell ref="O5:O6"/>
    <mergeCell ref="T5:T6"/>
    <mergeCell ref="U5:U6"/>
    <mergeCell ref="V5:V6"/>
    <mergeCell ref="B10:B11"/>
    <mergeCell ref="C10:C11"/>
    <mergeCell ref="D10:D11"/>
    <mergeCell ref="E10:E11"/>
    <mergeCell ref="F10:F11"/>
    <mergeCell ref="H10:H11"/>
    <mergeCell ref="I10:I11"/>
    <mergeCell ref="J10:J11"/>
    <mergeCell ref="M10:M11"/>
    <mergeCell ref="N10:N11"/>
    <mergeCell ref="O10:O11"/>
    <mergeCell ref="T10:T11"/>
    <mergeCell ref="U10:U11"/>
    <mergeCell ref="V10:V11"/>
    <mergeCell ref="B13:B15"/>
    <mergeCell ref="C13:C15"/>
    <mergeCell ref="D13:D15"/>
    <mergeCell ref="E13:E15"/>
    <mergeCell ref="F13:F15"/>
    <mergeCell ref="H13:H15"/>
    <mergeCell ref="I13:I15"/>
    <mergeCell ref="M13:M15"/>
    <mergeCell ref="N13:N15"/>
    <mergeCell ref="O13:O15"/>
    <mergeCell ref="B17:B18"/>
    <mergeCell ref="C17:C18"/>
    <mergeCell ref="D17:D18"/>
    <mergeCell ref="E17:E18"/>
    <mergeCell ref="F17:F18"/>
    <mergeCell ref="H17:H18"/>
    <mergeCell ref="B19:B20"/>
    <mergeCell ref="C19:C20"/>
    <mergeCell ref="D19:D20"/>
    <mergeCell ref="E19:E20"/>
    <mergeCell ref="F19:F20"/>
    <mergeCell ref="J13:J15"/>
    <mergeCell ref="O19:O20"/>
    <mergeCell ref="T19:T20"/>
    <mergeCell ref="U19:U20"/>
    <mergeCell ref="T17:T18"/>
    <mergeCell ref="U17:U18"/>
    <mergeCell ref="I17:I18"/>
    <mergeCell ref="J17:J18"/>
    <mergeCell ref="M17:M18"/>
    <mergeCell ref="N17:N18"/>
    <mergeCell ref="O17:O18"/>
    <mergeCell ref="V17:V18"/>
    <mergeCell ref="H21:H24"/>
    <mergeCell ref="I21:I24"/>
    <mergeCell ref="M21:M24"/>
    <mergeCell ref="N21:N24"/>
    <mergeCell ref="J19:J20"/>
    <mergeCell ref="M19:M20"/>
    <mergeCell ref="N19:N20"/>
    <mergeCell ref="I19:I20"/>
    <mergeCell ref="O21:O24"/>
    <mergeCell ref="T21:T24"/>
    <mergeCell ref="U21:U24"/>
    <mergeCell ref="V21:V24"/>
    <mergeCell ref="V19:V20"/>
    <mergeCell ref="B21:B24"/>
    <mergeCell ref="C21:C24"/>
    <mergeCell ref="D21:D24"/>
    <mergeCell ref="E21:E24"/>
    <mergeCell ref="F21:F24"/>
    <mergeCell ref="H19:H20"/>
    <mergeCell ref="B26:B27"/>
    <mergeCell ref="C26:C27"/>
    <mergeCell ref="D26:D27"/>
    <mergeCell ref="E26:E27"/>
    <mergeCell ref="F26:F27"/>
    <mergeCell ref="H26:H27"/>
    <mergeCell ref="G26:G27"/>
    <mergeCell ref="I26:I27"/>
    <mergeCell ref="J26:J27"/>
    <mergeCell ref="N26:N27"/>
    <mergeCell ref="O26:O27"/>
    <mergeCell ref="T26:T27"/>
    <mergeCell ref="U26:U27"/>
    <mergeCell ref="U35:U39"/>
    <mergeCell ref="V35:V39"/>
    <mergeCell ref="V26:V27"/>
    <mergeCell ref="B35:B39"/>
    <mergeCell ref="C35:C39"/>
    <mergeCell ref="D35:D39"/>
    <mergeCell ref="E35:E39"/>
    <mergeCell ref="F35:F39"/>
    <mergeCell ref="H35:H39"/>
    <mergeCell ref="I35:I39"/>
    <mergeCell ref="N35:N39"/>
    <mergeCell ref="O35:O39"/>
    <mergeCell ref="T35:T39"/>
    <mergeCell ref="J35:J39"/>
    <mergeCell ref="M35:M39"/>
    <mergeCell ref="N45:N48"/>
    <mergeCell ref="O45:O48"/>
    <mergeCell ref="J45:J48"/>
    <mergeCell ref="M45:M48"/>
    <mergeCell ref="B45:B48"/>
    <mergeCell ref="C45:C48"/>
    <mergeCell ref="D45:D48"/>
    <mergeCell ref="E45:E48"/>
    <mergeCell ref="T45:T48"/>
    <mergeCell ref="U45:U48"/>
    <mergeCell ref="F45:F48"/>
    <mergeCell ref="G45:G48"/>
    <mergeCell ref="H45:H48"/>
    <mergeCell ref="I45:I48"/>
    <mergeCell ref="V45:V48"/>
    <mergeCell ref="B55:B56"/>
    <mergeCell ref="C55:C56"/>
    <mergeCell ref="D55:D56"/>
    <mergeCell ref="E55:E56"/>
    <mergeCell ref="F55:F56"/>
    <mergeCell ref="H55:H56"/>
    <mergeCell ref="I55:I56"/>
    <mergeCell ref="J55:J56"/>
    <mergeCell ref="M55:M56"/>
    <mergeCell ref="N55:N56"/>
    <mergeCell ref="O55:O56"/>
    <mergeCell ref="T55:T56"/>
    <mergeCell ref="U55:U56"/>
    <mergeCell ref="V55:V56"/>
    <mergeCell ref="I58:I59"/>
    <mergeCell ref="B58:B59"/>
    <mergeCell ref="C58:C59"/>
    <mergeCell ref="D58:D59"/>
    <mergeCell ref="E58:E59"/>
    <mergeCell ref="F58:F59"/>
    <mergeCell ref="H58:H59"/>
    <mergeCell ref="I67:I68"/>
    <mergeCell ref="J67:J68"/>
    <mergeCell ref="M67:M68"/>
    <mergeCell ref="V58:V59"/>
    <mergeCell ref="J58:J59"/>
    <mergeCell ref="M58:M59"/>
    <mergeCell ref="N58:N59"/>
    <mergeCell ref="O58:O59"/>
    <mergeCell ref="T58:T59"/>
    <mergeCell ref="U58:U59"/>
    <mergeCell ref="B67:B68"/>
    <mergeCell ref="C67:C68"/>
    <mergeCell ref="D67:D68"/>
    <mergeCell ref="E67:E68"/>
    <mergeCell ref="F67:F68"/>
    <mergeCell ref="H67:H68"/>
    <mergeCell ref="N67:N68"/>
    <mergeCell ref="O67:O68"/>
    <mergeCell ref="T67:T68"/>
    <mergeCell ref="U67:U68"/>
    <mergeCell ref="V67:V68"/>
    <mergeCell ref="B70:B71"/>
    <mergeCell ref="C70:C71"/>
    <mergeCell ref="D70:D71"/>
    <mergeCell ref="E70:E71"/>
    <mergeCell ref="F70:F71"/>
    <mergeCell ref="H70:H71"/>
    <mergeCell ref="I70:I71"/>
    <mergeCell ref="J70:J71"/>
    <mergeCell ref="M70:M71"/>
    <mergeCell ref="N70:N71"/>
    <mergeCell ref="O70:O71"/>
    <mergeCell ref="I73:I74"/>
    <mergeCell ref="J73:J74"/>
    <mergeCell ref="M73:M74"/>
    <mergeCell ref="T70:T71"/>
    <mergeCell ref="U70:U71"/>
    <mergeCell ref="V70:V71"/>
    <mergeCell ref="N73:N74"/>
    <mergeCell ref="O73:O74"/>
    <mergeCell ref="R73:R74"/>
    <mergeCell ref="S73:S74"/>
    <mergeCell ref="B73:B74"/>
    <mergeCell ref="C73:C74"/>
    <mergeCell ref="D73:D74"/>
    <mergeCell ref="E73:E74"/>
    <mergeCell ref="F73:F74"/>
    <mergeCell ref="H73:H74"/>
    <mergeCell ref="U73:U74"/>
    <mergeCell ref="V73:V74"/>
    <mergeCell ref="B75:B76"/>
    <mergeCell ref="C75:C76"/>
    <mergeCell ref="D75:D76"/>
    <mergeCell ref="E75:E76"/>
    <mergeCell ref="F75:F76"/>
    <mergeCell ref="H75:H76"/>
    <mergeCell ref="I75:I76"/>
    <mergeCell ref="J75:J76"/>
    <mergeCell ref="M75:M76"/>
    <mergeCell ref="N75:N76"/>
    <mergeCell ref="O75:O76"/>
    <mergeCell ref="R75:R76"/>
    <mergeCell ref="S75:S76"/>
    <mergeCell ref="U75:U76"/>
    <mergeCell ref="V75:V76"/>
    <mergeCell ref="B77:B78"/>
    <mergeCell ref="C77:C78"/>
    <mergeCell ref="D77:D78"/>
    <mergeCell ref="E77:E78"/>
    <mergeCell ref="F77:F78"/>
    <mergeCell ref="H77:H78"/>
    <mergeCell ref="I77:I78"/>
    <mergeCell ref="J77:J78"/>
    <mergeCell ref="M77:M78"/>
    <mergeCell ref="N77:N78"/>
    <mergeCell ref="O77:O78"/>
    <mergeCell ref="R77:R78"/>
    <mergeCell ref="S77:S78"/>
    <mergeCell ref="T77:T78"/>
    <mergeCell ref="U77:U78"/>
    <mergeCell ref="V77:V78"/>
    <mergeCell ref="B79:B80"/>
    <mergeCell ref="C79:C80"/>
    <mergeCell ref="D79:D80"/>
    <mergeCell ref="E79:E80"/>
    <mergeCell ref="F79:F80"/>
    <mergeCell ref="H79:H80"/>
    <mergeCell ref="I79:I80"/>
    <mergeCell ref="J79:J80"/>
    <mergeCell ref="M79:M80"/>
    <mergeCell ref="N79:N80"/>
    <mergeCell ref="O79:O80"/>
    <mergeCell ref="R79:R80"/>
    <mergeCell ref="S79:S80"/>
    <mergeCell ref="T79:T80"/>
    <mergeCell ref="U79:U80"/>
    <mergeCell ref="V79:V80"/>
    <mergeCell ref="B84:B86"/>
    <mergeCell ref="C84:C86"/>
    <mergeCell ref="D84:D86"/>
    <mergeCell ref="E84:E86"/>
    <mergeCell ref="F84:F86"/>
    <mergeCell ref="H84:H86"/>
    <mergeCell ref="I84:I86"/>
    <mergeCell ref="J84:J86"/>
    <mergeCell ref="M84:M86"/>
    <mergeCell ref="N84:N86"/>
    <mergeCell ref="O84:O86"/>
    <mergeCell ref="R84:R86"/>
    <mergeCell ref="S84:S86"/>
    <mergeCell ref="U84:U86"/>
    <mergeCell ref="V84:V86"/>
    <mergeCell ref="B87:B88"/>
    <mergeCell ref="C87:C88"/>
    <mergeCell ref="D87:D88"/>
    <mergeCell ref="E87:E88"/>
    <mergeCell ref="F87:F88"/>
    <mergeCell ref="H87:H88"/>
    <mergeCell ref="I87:I88"/>
    <mergeCell ref="J87:J88"/>
    <mergeCell ref="M87:M88"/>
    <mergeCell ref="N87:N88"/>
    <mergeCell ref="O87:O88"/>
    <mergeCell ref="R87:R88"/>
    <mergeCell ref="S87:S88"/>
    <mergeCell ref="U87:U88"/>
    <mergeCell ref="V87:V88"/>
    <mergeCell ref="O89:O90"/>
    <mergeCell ref="R89:R90"/>
    <mergeCell ref="B89:B90"/>
    <mergeCell ref="C89:C90"/>
    <mergeCell ref="D89:D90"/>
    <mergeCell ref="E89:E90"/>
    <mergeCell ref="F89:F90"/>
    <mergeCell ref="H89:H90"/>
    <mergeCell ref="S89:S90"/>
    <mergeCell ref="T89:T90"/>
    <mergeCell ref="U89:U90"/>
    <mergeCell ref="V89:V90"/>
    <mergeCell ref="I89:I90"/>
    <mergeCell ref="J89:J90"/>
    <mergeCell ref="M89:M90"/>
    <mergeCell ref="N89:N90"/>
    <mergeCell ref="C101:C102"/>
    <mergeCell ref="D101:D102"/>
    <mergeCell ref="E101:E102"/>
    <mergeCell ref="F101:F102"/>
    <mergeCell ref="G101:G102"/>
    <mergeCell ref="H101:H102"/>
    <mergeCell ref="O101:O102"/>
    <mergeCell ref="T101:T102"/>
    <mergeCell ref="U101:U102"/>
    <mergeCell ref="V101:V102"/>
    <mergeCell ref="B110:B111"/>
    <mergeCell ref="C110:C111"/>
    <mergeCell ref="D110:D111"/>
    <mergeCell ref="E110:E111"/>
    <mergeCell ref="F110:F111"/>
    <mergeCell ref="B101:B102"/>
    <mergeCell ref="H110:H111"/>
    <mergeCell ref="I110:I111"/>
    <mergeCell ref="J110:J111"/>
    <mergeCell ref="M110:M111"/>
    <mergeCell ref="N110:N111"/>
    <mergeCell ref="N101:N102"/>
    <mergeCell ref="I101:I102"/>
    <mergeCell ref="J101:J102"/>
    <mergeCell ref="I116:I117"/>
    <mergeCell ref="O110:O111"/>
    <mergeCell ref="S110:S111"/>
    <mergeCell ref="T110:T111"/>
    <mergeCell ref="U110:U111"/>
    <mergeCell ref="V110:V111"/>
    <mergeCell ref="J116:J117"/>
    <mergeCell ref="M116:M117"/>
    <mergeCell ref="N116:N117"/>
    <mergeCell ref="O116:O117"/>
    <mergeCell ref="B116:B117"/>
    <mergeCell ref="C116:C117"/>
    <mergeCell ref="D116:D117"/>
    <mergeCell ref="E116:E117"/>
    <mergeCell ref="F116:F117"/>
    <mergeCell ref="H116:H117"/>
    <mergeCell ref="R116:R117"/>
    <mergeCell ref="S116:S117"/>
    <mergeCell ref="U116:U117"/>
    <mergeCell ref="V116:V117"/>
    <mergeCell ref="B118:B119"/>
    <mergeCell ref="C118:C119"/>
    <mergeCell ref="D118:D119"/>
    <mergeCell ref="E118:E119"/>
    <mergeCell ref="F118:F119"/>
    <mergeCell ref="G118:G119"/>
    <mergeCell ref="H118:H119"/>
    <mergeCell ref="I118:I119"/>
    <mergeCell ref="J118:J119"/>
    <mergeCell ref="M118:M119"/>
    <mergeCell ref="N118:N119"/>
    <mergeCell ref="O118:O119"/>
    <mergeCell ref="R118:R119"/>
    <mergeCell ref="S118:S119"/>
    <mergeCell ref="U118:U119"/>
    <mergeCell ref="V118:V119"/>
    <mergeCell ref="B121:B122"/>
    <mergeCell ref="C121:C122"/>
    <mergeCell ref="D121:D122"/>
    <mergeCell ref="E121:E122"/>
    <mergeCell ref="F121:F122"/>
    <mergeCell ref="G121:G122"/>
    <mergeCell ref="U121:U122"/>
    <mergeCell ref="V121:V122"/>
    <mergeCell ref="J121:J122"/>
    <mergeCell ref="M121:M122"/>
    <mergeCell ref="N121:N122"/>
    <mergeCell ref="O121:O122"/>
    <mergeCell ref="R121:R122"/>
    <mergeCell ref="H126:H127"/>
    <mergeCell ref="I126:I127"/>
    <mergeCell ref="J126:J127"/>
    <mergeCell ref="H121:H122"/>
    <mergeCell ref="I121:I122"/>
    <mergeCell ref="T121:T122"/>
    <mergeCell ref="J128:J129"/>
    <mergeCell ref="M128:M129"/>
    <mergeCell ref="N128:N129"/>
    <mergeCell ref="V126:V127"/>
    <mergeCell ref="S121:S122"/>
    <mergeCell ref="B126:B127"/>
    <mergeCell ref="C126:C127"/>
    <mergeCell ref="D126:D127"/>
    <mergeCell ref="E126:E127"/>
    <mergeCell ref="F126:F127"/>
    <mergeCell ref="N126:N127"/>
    <mergeCell ref="O126:O127"/>
    <mergeCell ref="R126:R127"/>
    <mergeCell ref="S126:S127"/>
    <mergeCell ref="U126:U127"/>
    <mergeCell ref="M126:M127"/>
    <mergeCell ref="B128:B129"/>
    <mergeCell ref="C128:C129"/>
    <mergeCell ref="D128:D129"/>
    <mergeCell ref="E128:E129"/>
    <mergeCell ref="F128:F129"/>
    <mergeCell ref="H128:H129"/>
    <mergeCell ref="U128:U129"/>
    <mergeCell ref="V128:V129"/>
    <mergeCell ref="B130:B131"/>
    <mergeCell ref="C130:C131"/>
    <mergeCell ref="D130:D131"/>
    <mergeCell ref="E130:E131"/>
    <mergeCell ref="F130:F131"/>
    <mergeCell ref="H130:H131"/>
    <mergeCell ref="I130:I131"/>
    <mergeCell ref="I128:I129"/>
    <mergeCell ref="M130:M131"/>
    <mergeCell ref="N130:N131"/>
    <mergeCell ref="O130:O131"/>
    <mergeCell ref="R130:R131"/>
    <mergeCell ref="S130:S131"/>
    <mergeCell ref="S128:S129"/>
    <mergeCell ref="O128:O129"/>
    <mergeCell ref="R128:R129"/>
    <mergeCell ref="V130:V131"/>
    <mergeCell ref="B132:B133"/>
    <mergeCell ref="C132:C133"/>
    <mergeCell ref="D132:D133"/>
    <mergeCell ref="E132:E133"/>
    <mergeCell ref="F132:F133"/>
    <mergeCell ref="H132:H133"/>
    <mergeCell ref="I132:I133"/>
    <mergeCell ref="J132:J133"/>
    <mergeCell ref="J130:J131"/>
    <mergeCell ref="N132:N133"/>
    <mergeCell ref="O132:O133"/>
    <mergeCell ref="R132:R133"/>
    <mergeCell ref="S132:S133"/>
    <mergeCell ref="U132:U133"/>
    <mergeCell ref="U130:U131"/>
    <mergeCell ref="V132:V133"/>
    <mergeCell ref="O134:O135"/>
    <mergeCell ref="R134:R135"/>
    <mergeCell ref="B134:B135"/>
    <mergeCell ref="C134:C135"/>
    <mergeCell ref="D134:D135"/>
    <mergeCell ref="E134:E135"/>
    <mergeCell ref="F134:F135"/>
    <mergeCell ref="H134:H135"/>
    <mergeCell ref="M132:M133"/>
    <mergeCell ref="H136:H137"/>
    <mergeCell ref="I136:I137"/>
    <mergeCell ref="I134:I135"/>
    <mergeCell ref="J134:J135"/>
    <mergeCell ref="M134:M135"/>
    <mergeCell ref="N134:N135"/>
    <mergeCell ref="R136:R137"/>
    <mergeCell ref="S136:S137"/>
    <mergeCell ref="S134:S135"/>
    <mergeCell ref="U134:U135"/>
    <mergeCell ref="V134:V135"/>
    <mergeCell ref="B136:B137"/>
    <mergeCell ref="C136:C137"/>
    <mergeCell ref="D136:D137"/>
    <mergeCell ref="E136:E137"/>
    <mergeCell ref="F136:F137"/>
    <mergeCell ref="I138:I139"/>
    <mergeCell ref="J138:J139"/>
    <mergeCell ref="J136:J137"/>
    <mergeCell ref="M136:M137"/>
    <mergeCell ref="N136:N137"/>
    <mergeCell ref="O136:O137"/>
    <mergeCell ref="S138:S139"/>
    <mergeCell ref="U138:U139"/>
    <mergeCell ref="U136:U137"/>
    <mergeCell ref="V136:V137"/>
    <mergeCell ref="B138:B139"/>
    <mergeCell ref="C138:C139"/>
    <mergeCell ref="D138:D139"/>
    <mergeCell ref="E138:E139"/>
    <mergeCell ref="F138:F139"/>
    <mergeCell ref="H138:H139"/>
    <mergeCell ref="B141:B144"/>
    <mergeCell ref="C141:C144"/>
    <mergeCell ref="D141:D144"/>
    <mergeCell ref="E141:E144"/>
    <mergeCell ref="F141:F144"/>
    <mergeCell ref="V138:V139"/>
    <mergeCell ref="M138:M139"/>
    <mergeCell ref="N138:N139"/>
    <mergeCell ref="O138:O139"/>
    <mergeCell ref="R138:R139"/>
    <mergeCell ref="G141:G144"/>
    <mergeCell ref="H141:H144"/>
    <mergeCell ref="J141:J144"/>
    <mergeCell ref="M141:M144"/>
    <mergeCell ref="N141:N144"/>
    <mergeCell ref="O141:O144"/>
    <mergeCell ref="O145:O149"/>
    <mergeCell ref="R145:R149"/>
    <mergeCell ref="S145:S149"/>
    <mergeCell ref="R141:R144"/>
    <mergeCell ref="S141:S144"/>
    <mergeCell ref="B145:B149"/>
    <mergeCell ref="C145:C149"/>
    <mergeCell ref="D145:D149"/>
    <mergeCell ref="E145:E149"/>
    <mergeCell ref="F145:F149"/>
    <mergeCell ref="J145:J149"/>
    <mergeCell ref="M145:M149"/>
    <mergeCell ref="N145:N149"/>
    <mergeCell ref="G145:G149"/>
    <mergeCell ref="H145:H149"/>
    <mergeCell ref="I145:I149"/>
    <mergeCell ref="M150:M153"/>
    <mergeCell ref="N150:N153"/>
    <mergeCell ref="O150:O153"/>
    <mergeCell ref="R150:R153"/>
    <mergeCell ref="R154:R158"/>
    <mergeCell ref="E150:E153"/>
    <mergeCell ref="F150:F153"/>
    <mergeCell ref="G150:G153"/>
    <mergeCell ref="H150:H153"/>
    <mergeCell ref="S154:S158"/>
    <mergeCell ref="S150:S153"/>
    <mergeCell ref="B154:B158"/>
    <mergeCell ref="C154:C158"/>
    <mergeCell ref="D154:D158"/>
    <mergeCell ref="E154:E158"/>
    <mergeCell ref="F154:F158"/>
    <mergeCell ref="G154:G158"/>
    <mergeCell ref="H154:H158"/>
    <mergeCell ref="J150:J153"/>
    <mergeCell ref="H166:H167"/>
    <mergeCell ref="I166:I167"/>
    <mergeCell ref="J166:J167"/>
    <mergeCell ref="M154:M158"/>
    <mergeCell ref="N154:N158"/>
    <mergeCell ref="O154:O158"/>
    <mergeCell ref="I154:I158"/>
    <mergeCell ref="J154:J158"/>
    <mergeCell ref="V166:V167"/>
    <mergeCell ref="M166:M167"/>
    <mergeCell ref="N166:N167"/>
    <mergeCell ref="O166:O167"/>
    <mergeCell ref="R166:R167"/>
    <mergeCell ref="S166:S167"/>
    <mergeCell ref="T166:T167"/>
    <mergeCell ref="U166:U167"/>
    <mergeCell ref="G77:G78"/>
    <mergeCell ref="B166:B167"/>
    <mergeCell ref="C166:C167"/>
    <mergeCell ref="D166:D167"/>
    <mergeCell ref="F166:F167"/>
    <mergeCell ref="G166:G167"/>
    <mergeCell ref="G126:G127"/>
    <mergeCell ref="B150:B153"/>
    <mergeCell ref="C150:C153"/>
    <mergeCell ref="D150:D153"/>
    <mergeCell ref="G110:G111"/>
    <mergeCell ref="G58:G59"/>
    <mergeCell ref="G67:G68"/>
    <mergeCell ref="G70:G71"/>
    <mergeCell ref="G17:G18"/>
    <mergeCell ref="G35:G39"/>
    <mergeCell ref="G73:G74"/>
    <mergeCell ref="G79:G80"/>
    <mergeCell ref="G84:G85"/>
    <mergeCell ref="G75:G76"/>
    <mergeCell ref="H211:H213"/>
    <mergeCell ref="C214:C216"/>
    <mergeCell ref="D214:D216"/>
    <mergeCell ref="E214:E216"/>
    <mergeCell ref="F214:F216"/>
    <mergeCell ref="G214:G216"/>
    <mergeCell ref="H214:H216"/>
    <mergeCell ref="C211:C213"/>
    <mergeCell ref="D211:D213"/>
    <mergeCell ref="E211:E213"/>
    <mergeCell ref="F220:F222"/>
    <mergeCell ref="G220:G222"/>
    <mergeCell ref="H220:H222"/>
    <mergeCell ref="C217:C219"/>
    <mergeCell ref="D217:D219"/>
    <mergeCell ref="E217:E219"/>
    <mergeCell ref="F217:F219"/>
    <mergeCell ref="G217:G219"/>
    <mergeCell ref="H217:H219"/>
    <mergeCell ref="H226:H228"/>
    <mergeCell ref="C223:C225"/>
    <mergeCell ref="D223:D225"/>
    <mergeCell ref="E223:E225"/>
    <mergeCell ref="F223:F225"/>
    <mergeCell ref="G223:G225"/>
    <mergeCell ref="H223:H225"/>
    <mergeCell ref="F211:F213"/>
    <mergeCell ref="G211:G213"/>
    <mergeCell ref="C226:C228"/>
    <mergeCell ref="D226:D228"/>
    <mergeCell ref="E226:E228"/>
    <mergeCell ref="F226:F228"/>
    <mergeCell ref="G226:G228"/>
    <mergeCell ref="C220:C222"/>
    <mergeCell ref="D220:D222"/>
    <mergeCell ref="E220:E222"/>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C3:J58"/>
  <sheetViews>
    <sheetView tabSelected="1" zoomScalePageLayoutView="0" workbookViewId="0" topLeftCell="A1">
      <selection activeCell="E55" sqref="E55"/>
    </sheetView>
  </sheetViews>
  <sheetFormatPr defaultColWidth="9.140625" defaultRowHeight="15"/>
  <cols>
    <col min="3" max="10" width="16.00390625" style="0" customWidth="1"/>
  </cols>
  <sheetData>
    <row r="3" spans="3:10" ht="48.75">
      <c r="C3" s="73"/>
      <c r="D3" s="72" t="s">
        <v>396</v>
      </c>
      <c r="E3" s="72" t="s">
        <v>398</v>
      </c>
      <c r="F3" s="72" t="s">
        <v>401</v>
      </c>
      <c r="G3" s="72" t="s">
        <v>397</v>
      </c>
      <c r="H3" s="72" t="s">
        <v>403</v>
      </c>
      <c r="I3" s="72" t="s">
        <v>402</v>
      </c>
      <c r="J3" s="66"/>
    </row>
    <row r="4" spans="3:10" ht="15">
      <c r="C4" s="34" t="s">
        <v>19</v>
      </c>
      <c r="D4" s="66">
        <v>1</v>
      </c>
      <c r="E4" s="66">
        <v>1</v>
      </c>
      <c r="F4" s="66">
        <v>1</v>
      </c>
      <c r="G4" s="66">
        <v>1</v>
      </c>
      <c r="H4" s="66">
        <v>0</v>
      </c>
      <c r="I4" s="66"/>
      <c r="J4" s="66"/>
    </row>
    <row r="5" spans="3:10" ht="15">
      <c r="C5" s="34" t="s">
        <v>35</v>
      </c>
      <c r="D5" s="66">
        <v>0</v>
      </c>
      <c r="E5" s="66">
        <v>0</v>
      </c>
      <c r="F5" s="66">
        <v>0</v>
      </c>
      <c r="G5" s="66">
        <v>1</v>
      </c>
      <c r="H5" s="66">
        <v>0</v>
      </c>
      <c r="I5" s="66"/>
      <c r="J5" s="66"/>
    </row>
    <row r="6" spans="3:10" ht="15">
      <c r="C6" s="34" t="s">
        <v>42</v>
      </c>
      <c r="D6" s="66">
        <v>0</v>
      </c>
      <c r="E6" s="66">
        <v>0</v>
      </c>
      <c r="F6" s="66">
        <v>0</v>
      </c>
      <c r="G6" s="66">
        <v>1</v>
      </c>
      <c r="H6" s="66">
        <v>1</v>
      </c>
      <c r="I6" s="66"/>
      <c r="J6" s="66"/>
    </row>
    <row r="7" spans="3:10" ht="15">
      <c r="C7" s="34" t="s">
        <v>51</v>
      </c>
      <c r="D7" s="66">
        <v>0</v>
      </c>
      <c r="E7" s="66">
        <v>0</v>
      </c>
      <c r="F7" s="66">
        <v>0</v>
      </c>
      <c r="G7" s="66">
        <v>1</v>
      </c>
      <c r="H7" s="66">
        <v>1</v>
      </c>
      <c r="I7" s="66"/>
      <c r="J7" s="66"/>
    </row>
    <row r="8" spans="3:10" ht="15">
      <c r="C8" s="34" t="s">
        <v>67</v>
      </c>
      <c r="D8" s="66">
        <v>1</v>
      </c>
      <c r="E8" s="66">
        <v>0</v>
      </c>
      <c r="F8" s="66">
        <v>0</v>
      </c>
      <c r="G8" s="66">
        <v>0</v>
      </c>
      <c r="H8" s="66">
        <v>0</v>
      </c>
      <c r="I8" s="66"/>
      <c r="J8" s="66"/>
    </row>
    <row r="9" spans="3:10" ht="15">
      <c r="C9" s="34" t="s">
        <v>69</v>
      </c>
      <c r="D9" s="66">
        <v>1</v>
      </c>
      <c r="E9" s="66">
        <v>1</v>
      </c>
      <c r="F9" s="66">
        <v>1</v>
      </c>
      <c r="G9" s="66">
        <v>1</v>
      </c>
      <c r="H9" s="66">
        <v>0</v>
      </c>
      <c r="I9" s="66"/>
      <c r="J9" s="66"/>
    </row>
    <row r="10" spans="3:10" ht="15">
      <c r="C10" s="34" t="s">
        <v>93</v>
      </c>
      <c r="D10" s="66">
        <v>1</v>
      </c>
      <c r="E10" s="66">
        <v>1</v>
      </c>
      <c r="F10" s="66">
        <v>1</v>
      </c>
      <c r="G10" s="66">
        <v>1</v>
      </c>
      <c r="H10" s="66">
        <v>0</v>
      </c>
      <c r="I10" s="66"/>
      <c r="J10" s="66"/>
    </row>
    <row r="11" spans="3:10" ht="15">
      <c r="C11" s="34" t="s">
        <v>113</v>
      </c>
      <c r="D11" s="66">
        <v>1</v>
      </c>
      <c r="E11" s="66">
        <v>1</v>
      </c>
      <c r="F11" s="66">
        <v>0</v>
      </c>
      <c r="G11" s="66">
        <v>0</v>
      </c>
      <c r="H11" s="66">
        <v>1</v>
      </c>
      <c r="I11" s="66"/>
      <c r="J11" s="66"/>
    </row>
    <row r="12" spans="3:10" ht="15">
      <c r="C12" s="34" t="s">
        <v>115</v>
      </c>
      <c r="D12" s="66">
        <v>0</v>
      </c>
      <c r="E12" s="66">
        <v>0</v>
      </c>
      <c r="F12" s="66">
        <v>0</v>
      </c>
      <c r="G12" s="66">
        <v>0</v>
      </c>
      <c r="H12" s="66">
        <v>1</v>
      </c>
      <c r="I12" s="66"/>
      <c r="J12" s="66"/>
    </row>
    <row r="13" spans="3:10" ht="15">
      <c r="C13" s="34" t="s">
        <v>118</v>
      </c>
      <c r="D13" s="66">
        <v>0</v>
      </c>
      <c r="E13" s="66">
        <v>0</v>
      </c>
      <c r="F13" s="66">
        <v>0</v>
      </c>
      <c r="G13" s="66">
        <v>1</v>
      </c>
      <c r="H13" s="66">
        <v>0</v>
      </c>
      <c r="I13" s="66"/>
      <c r="J13" s="66"/>
    </row>
    <row r="14" spans="3:10" ht="15">
      <c r="C14" s="34" t="s">
        <v>133</v>
      </c>
      <c r="D14" s="66">
        <v>1</v>
      </c>
      <c r="E14" s="66">
        <v>1</v>
      </c>
      <c r="F14" s="66">
        <v>1</v>
      </c>
      <c r="G14" s="66">
        <v>1</v>
      </c>
      <c r="H14" s="66">
        <v>0</v>
      </c>
      <c r="I14" s="66"/>
      <c r="J14" s="66"/>
    </row>
    <row r="15" spans="3:10" ht="15">
      <c r="C15" s="34" t="s">
        <v>146</v>
      </c>
      <c r="D15" s="66">
        <v>1</v>
      </c>
      <c r="E15" s="66">
        <v>0</v>
      </c>
      <c r="F15" s="66">
        <v>1</v>
      </c>
      <c r="G15" s="66">
        <v>1</v>
      </c>
      <c r="H15" s="66">
        <v>1</v>
      </c>
      <c r="I15" s="66"/>
      <c r="J15" s="66"/>
    </row>
    <row r="16" spans="3:10" ht="15">
      <c r="C16" s="34" t="s">
        <v>147</v>
      </c>
      <c r="D16" s="66">
        <v>1</v>
      </c>
      <c r="E16" s="66">
        <v>1</v>
      </c>
      <c r="F16" s="66">
        <v>1</v>
      </c>
      <c r="G16" s="66">
        <v>1</v>
      </c>
      <c r="H16" s="66">
        <v>0</v>
      </c>
      <c r="I16" s="66"/>
      <c r="J16" s="66"/>
    </row>
    <row r="17" spans="3:10" ht="15">
      <c r="C17" s="34" t="s">
        <v>159</v>
      </c>
      <c r="D17" s="66">
        <v>1</v>
      </c>
      <c r="E17" s="66">
        <v>0</v>
      </c>
      <c r="F17" s="66">
        <v>1</v>
      </c>
      <c r="G17" s="66">
        <v>1</v>
      </c>
      <c r="H17" s="66">
        <v>1</v>
      </c>
      <c r="I17" s="66"/>
      <c r="J17" s="66"/>
    </row>
    <row r="18" spans="3:10" ht="15">
      <c r="C18" s="34" t="s">
        <v>160</v>
      </c>
      <c r="D18" s="66">
        <v>1</v>
      </c>
      <c r="E18" s="66">
        <v>1</v>
      </c>
      <c r="F18" s="66">
        <v>1</v>
      </c>
      <c r="G18" s="66">
        <v>0</v>
      </c>
      <c r="H18" s="66">
        <v>0</v>
      </c>
      <c r="I18" s="66">
        <v>1</v>
      </c>
      <c r="J18" s="66"/>
    </row>
    <row r="19" spans="3:10" ht="15">
      <c r="C19" s="34" t="s">
        <v>186</v>
      </c>
      <c r="D19" s="66">
        <v>1</v>
      </c>
      <c r="E19" s="66">
        <v>1</v>
      </c>
      <c r="F19" s="66">
        <v>1</v>
      </c>
      <c r="G19" s="66">
        <v>0</v>
      </c>
      <c r="H19" s="66">
        <v>0</v>
      </c>
      <c r="I19" s="66">
        <v>1</v>
      </c>
      <c r="J19" s="66"/>
    </row>
    <row r="20" spans="3:10" ht="15">
      <c r="C20" s="34" t="s">
        <v>219</v>
      </c>
      <c r="D20" s="66">
        <v>1</v>
      </c>
      <c r="E20" s="66">
        <v>1</v>
      </c>
      <c r="F20" s="66">
        <v>1</v>
      </c>
      <c r="G20" s="66">
        <v>1</v>
      </c>
      <c r="H20" s="66">
        <v>0</v>
      </c>
      <c r="I20" s="66"/>
      <c r="J20" s="66"/>
    </row>
    <row r="21" spans="3:10" ht="15">
      <c r="C21" s="34" t="s">
        <v>234</v>
      </c>
      <c r="D21" s="66">
        <v>1</v>
      </c>
      <c r="E21" s="66">
        <v>0</v>
      </c>
      <c r="F21" s="66">
        <v>1</v>
      </c>
      <c r="G21" s="66">
        <v>0</v>
      </c>
      <c r="H21" s="66">
        <v>1</v>
      </c>
      <c r="I21" s="66"/>
      <c r="J21" s="66"/>
    </row>
    <row r="22" spans="3:10" ht="15">
      <c r="C22" s="34" t="s">
        <v>235</v>
      </c>
      <c r="D22" s="66">
        <v>1</v>
      </c>
      <c r="E22" s="66">
        <v>0</v>
      </c>
      <c r="F22" s="66">
        <v>1</v>
      </c>
      <c r="G22" s="66">
        <v>0</v>
      </c>
      <c r="H22" s="66">
        <v>0</v>
      </c>
      <c r="I22" s="66"/>
      <c r="J22" s="66"/>
    </row>
    <row r="23" spans="3:10" ht="15">
      <c r="C23" s="34" t="s">
        <v>236</v>
      </c>
      <c r="D23" s="66">
        <v>1</v>
      </c>
      <c r="E23" s="66">
        <v>1</v>
      </c>
      <c r="F23" s="66">
        <v>1</v>
      </c>
      <c r="G23" s="66">
        <v>0</v>
      </c>
      <c r="H23" s="66">
        <v>0</v>
      </c>
      <c r="I23" s="66">
        <v>1</v>
      </c>
      <c r="J23" s="66"/>
    </row>
    <row r="24" spans="3:10" ht="15">
      <c r="C24" s="34" t="s">
        <v>258</v>
      </c>
      <c r="D24" s="66">
        <v>1</v>
      </c>
      <c r="E24" s="66">
        <v>0</v>
      </c>
      <c r="F24" s="66">
        <v>1</v>
      </c>
      <c r="G24" s="66">
        <v>0</v>
      </c>
      <c r="H24" s="66">
        <v>1</v>
      </c>
      <c r="I24" s="66"/>
      <c r="J24" s="66"/>
    </row>
    <row r="25" spans="3:10" ht="15">
      <c r="C25" s="34" t="s">
        <v>259</v>
      </c>
      <c r="D25" s="66">
        <v>1</v>
      </c>
      <c r="E25" s="66">
        <v>0</v>
      </c>
      <c r="F25" s="66">
        <v>1</v>
      </c>
      <c r="G25" s="66">
        <v>0</v>
      </c>
      <c r="H25" s="66">
        <v>0</v>
      </c>
      <c r="I25" s="66"/>
      <c r="J25" s="66"/>
    </row>
    <row r="26" spans="3:10" ht="15">
      <c r="C26" s="34" t="s">
        <v>260</v>
      </c>
      <c r="D26" s="66">
        <v>1</v>
      </c>
      <c r="E26" s="66">
        <v>1</v>
      </c>
      <c r="F26" s="66">
        <v>1</v>
      </c>
      <c r="G26" s="66">
        <v>1</v>
      </c>
      <c r="H26" s="66">
        <v>1</v>
      </c>
      <c r="I26" s="66"/>
      <c r="J26" s="66"/>
    </row>
    <row r="27" spans="3:10" ht="15">
      <c r="C27" s="34" t="s">
        <v>273</v>
      </c>
      <c r="D27" s="66">
        <v>0</v>
      </c>
      <c r="E27" s="66">
        <v>0</v>
      </c>
      <c r="F27" s="66">
        <v>0</v>
      </c>
      <c r="G27" s="66">
        <v>0</v>
      </c>
      <c r="H27" s="66">
        <v>1</v>
      </c>
      <c r="I27" s="66"/>
      <c r="J27" s="66"/>
    </row>
    <row r="28" spans="3:10" ht="15">
      <c r="C28" s="34" t="s">
        <v>274</v>
      </c>
      <c r="D28" s="66">
        <v>0</v>
      </c>
      <c r="E28" s="66">
        <v>0</v>
      </c>
      <c r="F28" s="66">
        <v>0</v>
      </c>
      <c r="G28" s="66">
        <v>0</v>
      </c>
      <c r="H28" s="66">
        <v>1</v>
      </c>
      <c r="I28" s="66"/>
      <c r="J28" s="66"/>
    </row>
    <row r="29" spans="3:10" ht="15">
      <c r="C29" s="34" t="s">
        <v>276</v>
      </c>
      <c r="D29" s="66">
        <v>0</v>
      </c>
      <c r="E29" s="66">
        <v>0</v>
      </c>
      <c r="F29" s="66">
        <v>0</v>
      </c>
      <c r="G29" s="66">
        <v>0</v>
      </c>
      <c r="H29" s="66">
        <v>1</v>
      </c>
      <c r="I29" s="66"/>
      <c r="J29" s="66"/>
    </row>
    <row r="30" spans="3:10" ht="15">
      <c r="C30" s="34" t="s">
        <v>277</v>
      </c>
      <c r="D30" s="66">
        <v>0</v>
      </c>
      <c r="E30" s="66">
        <v>0</v>
      </c>
      <c r="F30" s="66">
        <v>0</v>
      </c>
      <c r="G30" s="66">
        <v>0</v>
      </c>
      <c r="H30" s="66">
        <v>1</v>
      </c>
      <c r="I30" s="66"/>
      <c r="J30" s="66"/>
    </row>
    <row r="31" spans="3:10" ht="15">
      <c r="C31" s="34" t="s">
        <v>279</v>
      </c>
      <c r="D31" s="66">
        <v>1</v>
      </c>
      <c r="E31" s="66">
        <v>1</v>
      </c>
      <c r="F31" s="66">
        <v>0</v>
      </c>
      <c r="G31" s="66">
        <v>0</v>
      </c>
      <c r="H31" s="66">
        <v>1</v>
      </c>
      <c r="I31" s="66"/>
      <c r="J31" s="66"/>
    </row>
    <row r="32" spans="3:10" ht="15">
      <c r="C32" s="34" t="s">
        <v>312</v>
      </c>
      <c r="D32" s="66">
        <v>1</v>
      </c>
      <c r="E32" s="66">
        <v>0</v>
      </c>
      <c r="F32" s="66">
        <v>0</v>
      </c>
      <c r="G32" s="66">
        <v>0</v>
      </c>
      <c r="H32" s="66">
        <v>1</v>
      </c>
      <c r="I32" s="66"/>
      <c r="J32" s="66"/>
    </row>
    <row r="33" spans="3:10" ht="18.75" customHeight="1">
      <c r="C33" s="34" t="s">
        <v>313</v>
      </c>
      <c r="D33" s="66">
        <v>1</v>
      </c>
      <c r="E33" s="66">
        <v>0</v>
      </c>
      <c r="F33" s="66">
        <v>1</v>
      </c>
      <c r="G33" s="66">
        <v>0</v>
      </c>
      <c r="H33" s="66">
        <v>0</v>
      </c>
      <c r="I33" s="66"/>
      <c r="J33" s="66" t="s">
        <v>404</v>
      </c>
    </row>
    <row r="34" spans="3:10" ht="15">
      <c r="C34" s="34" t="s">
        <v>314</v>
      </c>
      <c r="D34" s="66">
        <v>1</v>
      </c>
      <c r="E34" s="66">
        <v>0</v>
      </c>
      <c r="F34" s="66">
        <v>1</v>
      </c>
      <c r="G34" s="66">
        <v>0</v>
      </c>
      <c r="H34" s="66">
        <v>0</v>
      </c>
      <c r="I34" s="66"/>
      <c r="J34" s="66"/>
    </row>
    <row r="35" spans="3:10" ht="15">
      <c r="C35" s="34" t="s">
        <v>316</v>
      </c>
      <c r="D35" s="66">
        <v>1</v>
      </c>
      <c r="E35" s="66">
        <v>0</v>
      </c>
      <c r="F35" s="66">
        <v>0</v>
      </c>
      <c r="G35" s="66">
        <v>0</v>
      </c>
      <c r="H35" s="66">
        <v>1</v>
      </c>
      <c r="I35" s="66"/>
      <c r="J35" s="66"/>
    </row>
    <row r="36" spans="3:10" ht="15">
      <c r="C36" s="34" t="s">
        <v>349</v>
      </c>
      <c r="D36" s="66">
        <v>1</v>
      </c>
      <c r="E36" s="66">
        <v>1</v>
      </c>
      <c r="F36" s="66">
        <v>1</v>
      </c>
      <c r="G36" s="66">
        <v>0</v>
      </c>
      <c r="H36" s="66">
        <v>0</v>
      </c>
      <c r="I36" s="66"/>
      <c r="J36" s="66"/>
    </row>
    <row r="37" spans="3:10" ht="15">
      <c r="C37" s="34" t="s">
        <v>362</v>
      </c>
      <c r="D37" s="66">
        <v>1</v>
      </c>
      <c r="E37" s="66">
        <v>1</v>
      </c>
      <c r="F37" s="66">
        <v>1</v>
      </c>
      <c r="G37" s="66">
        <v>0</v>
      </c>
      <c r="H37" s="66">
        <v>0</v>
      </c>
      <c r="I37" s="66"/>
      <c r="J37" s="66"/>
    </row>
    <row r="38" spans="3:10" ht="15">
      <c r="C38" s="34" t="s">
        <v>399</v>
      </c>
      <c r="D38" s="66">
        <v>1</v>
      </c>
      <c r="E38" s="66">
        <v>1</v>
      </c>
      <c r="F38" s="66">
        <v>0</v>
      </c>
      <c r="G38" s="66">
        <v>0</v>
      </c>
      <c r="H38" s="66">
        <v>1</v>
      </c>
      <c r="I38" s="66"/>
      <c r="J38" s="66"/>
    </row>
    <row r="39" spans="3:10" ht="15">
      <c r="C39" s="34" t="s">
        <v>400</v>
      </c>
      <c r="D39" s="66">
        <v>1</v>
      </c>
      <c r="E39" s="66">
        <v>1</v>
      </c>
      <c r="F39" s="66">
        <v>1</v>
      </c>
      <c r="G39" s="66">
        <v>0</v>
      </c>
      <c r="H39" s="66">
        <v>0</v>
      </c>
      <c r="I39" s="66">
        <v>1</v>
      </c>
      <c r="J39" s="66"/>
    </row>
    <row r="40" spans="3:10" ht="15">
      <c r="C40" s="34" t="s">
        <v>386</v>
      </c>
      <c r="D40" s="66">
        <v>1</v>
      </c>
      <c r="E40" s="66">
        <v>0</v>
      </c>
      <c r="F40" s="66">
        <v>1</v>
      </c>
      <c r="G40" s="66">
        <v>0</v>
      </c>
      <c r="H40" s="66">
        <v>0</v>
      </c>
      <c r="I40" s="66"/>
      <c r="J40" s="66"/>
    </row>
    <row r="41" spans="3:10" ht="15">
      <c r="C41" s="34" t="s">
        <v>387</v>
      </c>
      <c r="D41" s="66">
        <v>1</v>
      </c>
      <c r="E41" s="66">
        <v>1</v>
      </c>
      <c r="F41" s="66">
        <v>1</v>
      </c>
      <c r="G41" s="66">
        <v>0</v>
      </c>
      <c r="H41" s="66">
        <v>0</v>
      </c>
      <c r="I41" s="66"/>
      <c r="J41" s="66"/>
    </row>
    <row r="42" spans="3:10" ht="15">
      <c r="C42" s="34" t="s">
        <v>388</v>
      </c>
      <c r="D42" s="66">
        <v>1</v>
      </c>
      <c r="E42" s="66">
        <v>0</v>
      </c>
      <c r="F42" s="66">
        <v>1</v>
      </c>
      <c r="G42" s="66">
        <v>1</v>
      </c>
      <c r="H42" s="66">
        <v>1</v>
      </c>
      <c r="I42" s="66"/>
      <c r="J42" s="66"/>
    </row>
    <row r="43" spans="3:10" ht="22.5">
      <c r="C43" s="34" t="s">
        <v>389</v>
      </c>
      <c r="D43" s="66">
        <v>1</v>
      </c>
      <c r="E43" s="66">
        <v>0</v>
      </c>
      <c r="F43" s="66">
        <v>1</v>
      </c>
      <c r="G43" s="66">
        <v>0</v>
      </c>
      <c r="H43" s="66">
        <v>0</v>
      </c>
      <c r="I43" s="66"/>
      <c r="J43" s="66"/>
    </row>
    <row r="44" spans="3:10" ht="15">
      <c r="C44" s="34" t="s">
        <v>802</v>
      </c>
      <c r="D44" s="66">
        <v>0</v>
      </c>
      <c r="E44" s="66">
        <v>0</v>
      </c>
      <c r="F44" s="66">
        <v>0</v>
      </c>
      <c r="G44" s="66">
        <v>0</v>
      </c>
      <c r="H44" s="66">
        <v>0</v>
      </c>
      <c r="I44" s="66"/>
      <c r="J44" s="66"/>
    </row>
    <row r="45" spans="3:10" ht="15">
      <c r="C45" s="34"/>
      <c r="D45" s="66"/>
      <c r="E45" s="66"/>
      <c r="F45" s="66"/>
      <c r="G45" s="66"/>
      <c r="H45" s="66"/>
      <c r="I45" s="66"/>
      <c r="J45" s="66"/>
    </row>
    <row r="46" spans="3:10" ht="22.5">
      <c r="C46" s="35" t="s">
        <v>408</v>
      </c>
      <c r="D46" s="66">
        <v>1</v>
      </c>
      <c r="E46" s="66">
        <v>1</v>
      </c>
      <c r="F46" s="66">
        <v>1</v>
      </c>
      <c r="G46" s="66">
        <v>1</v>
      </c>
      <c r="H46" s="66">
        <v>0</v>
      </c>
      <c r="I46" s="66"/>
      <c r="J46" s="66"/>
    </row>
    <row r="47" spans="3:10" ht="15">
      <c r="C47" s="35" t="s">
        <v>409</v>
      </c>
      <c r="D47" s="66">
        <v>1</v>
      </c>
      <c r="E47" s="66">
        <v>1</v>
      </c>
      <c r="F47" s="66">
        <v>1</v>
      </c>
      <c r="G47" s="66">
        <v>1</v>
      </c>
      <c r="H47" s="66">
        <v>1</v>
      </c>
      <c r="I47" s="66"/>
      <c r="J47" s="66"/>
    </row>
    <row r="48" spans="3:10" ht="15">
      <c r="C48" s="35" t="s">
        <v>429</v>
      </c>
      <c r="D48" s="66">
        <v>1</v>
      </c>
      <c r="E48" s="66">
        <v>1</v>
      </c>
      <c r="F48" s="66">
        <v>1</v>
      </c>
      <c r="G48" s="66">
        <v>0</v>
      </c>
      <c r="H48" s="66">
        <v>1</v>
      </c>
      <c r="I48" s="66"/>
      <c r="J48" s="66"/>
    </row>
    <row r="49" spans="3:10" ht="15">
      <c r="C49" s="35" t="s">
        <v>453</v>
      </c>
      <c r="D49" s="66">
        <v>1</v>
      </c>
      <c r="E49" s="66">
        <v>1</v>
      </c>
      <c r="F49" s="66">
        <v>0</v>
      </c>
      <c r="G49" s="66">
        <v>1</v>
      </c>
      <c r="H49" s="66">
        <v>0</v>
      </c>
      <c r="I49" s="66"/>
      <c r="J49" s="66"/>
    </row>
    <row r="50" spans="3:10" ht="15">
      <c r="C50" s="35" t="s">
        <v>463</v>
      </c>
      <c r="D50" s="66">
        <v>1</v>
      </c>
      <c r="E50" s="66">
        <v>1</v>
      </c>
      <c r="F50" s="66">
        <v>1</v>
      </c>
      <c r="G50" s="66">
        <v>0</v>
      </c>
      <c r="H50" s="66">
        <v>0</v>
      </c>
      <c r="I50" s="66">
        <v>1</v>
      </c>
      <c r="J50" s="66"/>
    </row>
    <row r="51" spans="3:10" ht="15">
      <c r="C51" s="61" t="s">
        <v>467</v>
      </c>
      <c r="D51" s="66">
        <v>1</v>
      </c>
      <c r="E51" s="66">
        <v>1</v>
      </c>
      <c r="F51" s="66">
        <v>1</v>
      </c>
      <c r="G51" s="66">
        <v>0</v>
      </c>
      <c r="H51" s="66">
        <v>1</v>
      </c>
      <c r="I51" s="66"/>
      <c r="J51" s="66"/>
    </row>
    <row r="52" spans="3:10" ht="15">
      <c r="C52" s="35"/>
      <c r="D52" s="66"/>
      <c r="E52" s="66"/>
      <c r="F52" s="66"/>
      <c r="G52" s="66"/>
      <c r="H52" s="66"/>
      <c r="I52" s="66"/>
      <c r="J52" s="66"/>
    </row>
    <row r="53" spans="3:10" ht="15">
      <c r="C53" s="35"/>
      <c r="D53" s="66"/>
      <c r="E53" s="66"/>
      <c r="F53" s="66"/>
      <c r="G53" s="66"/>
      <c r="H53" s="66"/>
      <c r="I53" s="66"/>
      <c r="J53" s="66"/>
    </row>
    <row r="54" spans="3:10" ht="15">
      <c r="C54" s="35"/>
      <c r="D54" s="66"/>
      <c r="E54" s="66"/>
      <c r="F54" s="66"/>
      <c r="G54" s="66"/>
      <c r="H54" s="66"/>
      <c r="I54" s="66"/>
      <c r="J54" s="66"/>
    </row>
    <row r="55" spans="3:10" ht="15">
      <c r="C55" s="35"/>
      <c r="D55" s="66">
        <f>SUM(D4:D51)</f>
        <v>37</v>
      </c>
      <c r="E55" s="66">
        <f>SUM(E4:E51)</f>
        <v>23</v>
      </c>
      <c r="F55" s="66">
        <f>SUM(F4:F51)</f>
        <v>30</v>
      </c>
      <c r="G55" s="66">
        <f>SUM(G4:G51)</f>
        <v>17</v>
      </c>
      <c r="H55" s="66">
        <f>SUM(H4:H51)</f>
        <v>21</v>
      </c>
      <c r="I55" s="66"/>
      <c r="J55" s="66"/>
    </row>
    <row r="56" spans="3:10" ht="15">
      <c r="C56" s="33" t="s">
        <v>508</v>
      </c>
      <c r="D56" s="66">
        <f>(D55/48)*100</f>
        <v>77.08333333333334</v>
      </c>
      <c r="E56" s="66">
        <f>(E55/48)*100</f>
        <v>47.91666666666667</v>
      </c>
      <c r="F56" s="66">
        <f>(F55/48)*100</f>
        <v>62.5</v>
      </c>
      <c r="G56" s="66">
        <f>(G55/48)*100</f>
        <v>35.41666666666667</v>
      </c>
      <c r="H56" s="66">
        <f>(H55/48)*100</f>
        <v>43.75</v>
      </c>
      <c r="I56" s="66"/>
      <c r="J56" s="66"/>
    </row>
    <row r="57" spans="3:10" ht="15">
      <c r="C57" s="33"/>
      <c r="D57" s="66"/>
      <c r="E57" s="66"/>
      <c r="F57" s="66"/>
      <c r="G57" s="66"/>
      <c r="H57" s="66"/>
      <c r="I57" s="66"/>
      <c r="J57" s="66"/>
    </row>
    <row r="58" spans="3:10" ht="90">
      <c r="C58" s="37"/>
      <c r="D58" s="67" t="s">
        <v>406</v>
      </c>
      <c r="E58" s="66"/>
      <c r="F58" s="66"/>
      <c r="G58" s="66"/>
      <c r="H58" s="66"/>
      <c r="I58" s="66"/>
      <c r="J58" s="6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Glover</dc:creator>
  <cp:keywords/>
  <dc:description/>
  <cp:lastModifiedBy>Rosanna</cp:lastModifiedBy>
  <dcterms:created xsi:type="dcterms:W3CDTF">2011-01-29T18:57:07Z</dcterms:created>
  <dcterms:modified xsi:type="dcterms:W3CDTF">2015-01-12T19:04:42Z</dcterms:modified>
  <cp:category/>
  <cp:version/>
  <cp:contentType/>
  <cp:contentStatus/>
</cp:coreProperties>
</file>