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600" yWindow="180" windowWidth="19440" windowHeight="73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Sheet1!$A$1:$O$169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3" i="1"/>
  <c r="H12"/>
  <c r="H11"/>
  <c r="H10"/>
  <c r="H50"/>
  <c r="H46"/>
  <c r="H45"/>
  <c r="H44"/>
  <c r="H43"/>
  <c r="H53"/>
  <c r="H52"/>
  <c r="H51"/>
  <c r="H56"/>
  <c r="H55"/>
  <c r="H54"/>
  <c r="H49"/>
  <c r="H48"/>
  <c r="H47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4"/>
  <c r="H9"/>
  <c r="H8"/>
  <c r="H7"/>
  <c r="H6"/>
</calcChain>
</file>

<file path=xl/sharedStrings.xml><?xml version="1.0" encoding="utf-8"?>
<sst xmlns="http://schemas.openxmlformats.org/spreadsheetml/2006/main" count="929" uniqueCount="113">
  <si>
    <t>http://www.ncbi.nlm.nih.gov/pubmed/19038063</t>
  </si>
  <si>
    <t>http://www.ncbi.nlm.nih.gov/pubmed/14651656</t>
  </si>
  <si>
    <t>http://pmi.gov/countries/mops/fy12/</t>
  </si>
  <si>
    <t>0.75% permethrin</t>
  </si>
  <si>
    <t>Burma Valley</t>
  </si>
  <si>
    <r>
      <t>Additional file 1</t>
    </r>
    <r>
      <rPr>
        <b/>
        <sz val="14"/>
        <color theme="1"/>
        <rFont val="Calibri"/>
        <family val="2"/>
        <scheme val="minor"/>
      </rPr>
      <t>. Description of data sources used to generate the regional susceptibility maps presented in Figure 3 of the manuscript</t>
    </r>
    <phoneticPr fontId="6" type="noConversion"/>
  </si>
  <si>
    <t>Country</t>
  </si>
  <si>
    <t>Site</t>
  </si>
  <si>
    <t>Lat</t>
  </si>
  <si>
    <t>Long</t>
  </si>
  <si>
    <t>Year</t>
  </si>
  <si>
    <t>Insecticide</t>
  </si>
  <si>
    <t>Knock-down N</t>
  </si>
  <si>
    <t>Species</t>
  </si>
  <si>
    <t>Reference</t>
  </si>
  <si>
    <t>Zimbabwe</t>
  </si>
  <si>
    <t>Mazowe River Bridge</t>
  </si>
  <si>
    <t>4% DDT</t>
  </si>
  <si>
    <t>s.l.</t>
  </si>
  <si>
    <t>0.1% bendiocarb</t>
  </si>
  <si>
    <t>0.05% lambda-cyhalothrin</t>
  </si>
  <si>
    <t>5% malathion</t>
  </si>
  <si>
    <t>Muzarabani RHC</t>
  </si>
  <si>
    <t>Zindi RHC</t>
  </si>
  <si>
    <t>Chilonga RHC</t>
  </si>
  <si>
    <t>Makakabule RHC</t>
  </si>
  <si>
    <t>Jotsholo</t>
  </si>
  <si>
    <t>Manjolo</t>
  </si>
  <si>
    <t>Kamhororo</t>
  </si>
  <si>
    <t>Kotwa</t>
  </si>
  <si>
    <t>Maramba RHC</t>
  </si>
  <si>
    <t>Kasimure</t>
  </si>
  <si>
    <t>Chakari</t>
  </si>
  <si>
    <t>Zambia</t>
  </si>
  <si>
    <t>Chibombo</t>
  </si>
  <si>
    <t>Chanda et al. 2011</t>
  </si>
  <si>
    <t>0.05% deltamethrin</t>
  </si>
  <si>
    <t>Chiawa</t>
  </si>
  <si>
    <t>Chipepo</t>
  </si>
  <si>
    <t>Mwanachingwala</t>
  </si>
  <si>
    <t>Myooye</t>
  </si>
  <si>
    <t>Nanga Farms</t>
  </si>
  <si>
    <t>Nyamankalo</t>
  </si>
  <si>
    <t>Chipuluksu</t>
  </si>
  <si>
    <t>Kafue</t>
  </si>
  <si>
    <t>Mukobeko</t>
  </si>
  <si>
    <t>Mushili</t>
  </si>
  <si>
    <t>Botswana</t>
  </si>
  <si>
    <t>Sebina</t>
  </si>
  <si>
    <t>Malawi</t>
  </si>
  <si>
    <t>Davide</t>
  </si>
  <si>
    <t>Wondij et al. 2012</t>
  </si>
  <si>
    <t>Chinkole</t>
  </si>
  <si>
    <t>Mgona</t>
  </si>
  <si>
    <t>Mtanda</t>
  </si>
  <si>
    <t>Ndini</t>
  </si>
  <si>
    <t>Nkwazi</t>
  </si>
  <si>
    <t>Liwonde</t>
  </si>
  <si>
    <t>Pemba et al 2009</t>
  </si>
  <si>
    <t>Nsanje</t>
  </si>
  <si>
    <t>Mozambique</t>
  </si>
  <si>
    <t>Quelimane</t>
  </si>
  <si>
    <t>Abilio et al. 2011</t>
  </si>
  <si>
    <t>Nicualada</t>
  </si>
  <si>
    <t>Central</t>
  </si>
  <si>
    <t>Chokwe</t>
  </si>
  <si>
    <t>Casimiro et a. 2006</t>
  </si>
  <si>
    <t>ar</t>
  </si>
  <si>
    <t>Homoine</t>
  </si>
  <si>
    <t>Chililabombwe</t>
  </si>
  <si>
    <t>PMI, 2012</t>
  </si>
  <si>
    <t>Mufulira</t>
  </si>
  <si>
    <t>Kitwe</t>
  </si>
  <si>
    <t>Luanshya</t>
  </si>
  <si>
    <t>Salima</t>
  </si>
  <si>
    <t>Nkotakota</t>
  </si>
  <si>
    <t>Chikwawa</t>
  </si>
  <si>
    <t>Nkhata</t>
  </si>
  <si>
    <t>Twapia</t>
  </si>
  <si>
    <t>Masaiti</t>
  </si>
  <si>
    <t>Solwezi</t>
  </si>
  <si>
    <t>Mzilahowa et al. 2008</t>
  </si>
  <si>
    <t>Gokwe</t>
  </si>
  <si>
    <t>Tete</t>
  </si>
  <si>
    <t>Mafambiasse</t>
  </si>
  <si>
    <t>Ressano Garcia</t>
  </si>
  <si>
    <t>Boane</t>
  </si>
  <si>
    <t>Catembe</t>
  </si>
  <si>
    <t>Bela Vista</t>
  </si>
  <si>
    <t>0.1% propoxur</t>
  </si>
  <si>
    <t>Catuane</t>
  </si>
  <si>
    <t>Polana Canico</t>
  </si>
  <si>
    <t>Marracuene</t>
  </si>
  <si>
    <t>Nampula City</t>
  </si>
  <si>
    <t>Munhenga et al. 2008</t>
  </si>
  <si>
    <t>South Africa</t>
  </si>
  <si>
    <t>Mamfene</t>
  </si>
  <si>
    <t>Hargreaves et al. 2003</t>
  </si>
  <si>
    <t>Mlambo</t>
  </si>
  <si>
    <t>Maomba</t>
  </si>
  <si>
    <t>Manjacaze</t>
  </si>
  <si>
    <t>Manhica</t>
  </si>
  <si>
    <t>Mortality</t>
  </si>
  <si>
    <t>This study</t>
  </si>
  <si>
    <t>Chandre et al. 1999</t>
  </si>
  <si>
    <t>http://www.ncbi.nlm.nih.gov/pubmed/23118337</t>
  </si>
  <si>
    <t>http://www.ncbi.nlm.nih.gov/pubmed/20345010</t>
  </si>
  <si>
    <t>http://www.ncbi.nlm.nih.gov/pubmed/21915314</t>
  </si>
  <si>
    <t>http://www.ncbi.nlm.nih.gov/pubmed/10212513</t>
  </si>
  <si>
    <t>http://www.ncbi.nlm.nih.gov/pubmed/21535872</t>
  </si>
  <si>
    <t>http://www.ncbi.nlm.nih.gov/pubmed/16619611</t>
  </si>
  <si>
    <t>Casimiro et al. 2006</t>
  </si>
  <si>
    <t>http://www.ncbi.nlm.nih.gov/pubmed/18816274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</si>
</sst>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Fill="1"/>
    <xf numFmtId="9" fontId="0" fillId="0" borderId="0" xfId="1" applyFont="1" applyFill="1"/>
    <xf numFmtId="0" fontId="4" fillId="0" borderId="0" xfId="2" applyFill="1"/>
    <xf numFmtId="0" fontId="2" fillId="0" borderId="0" xfId="0" applyFont="1" applyFill="1"/>
    <xf numFmtId="0" fontId="3" fillId="0" borderId="0" xfId="0" applyFont="1" applyFill="1"/>
    <xf numFmtId="9" fontId="3" fillId="0" borderId="0" xfId="1" applyFont="1" applyFill="1"/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cbi.nlm.nih.gov/pubmed/21915314" TargetMode="External"/><Relationship Id="rId2" Type="http://schemas.openxmlformats.org/officeDocument/2006/relationships/hyperlink" Target="http://www.ncbi.nlm.nih.gov/pubmed/21915314" TargetMode="External"/><Relationship Id="rId3" Type="http://schemas.openxmlformats.org/officeDocument/2006/relationships/hyperlink" Target="http://www.ncbi.nlm.nih.gov/pubmed/10212513" TargetMode="External"/><Relationship Id="rId4" Type="http://schemas.openxmlformats.org/officeDocument/2006/relationships/hyperlink" Target="http://www.ncbi.nlm.nih.gov/pubmed/10212513" TargetMode="External"/><Relationship Id="rId5" Type="http://schemas.openxmlformats.org/officeDocument/2006/relationships/hyperlink" Target="http://www.ncbi.nlm.nih.gov/pubmed/23118337" TargetMode="External"/><Relationship Id="rId6" Type="http://schemas.openxmlformats.org/officeDocument/2006/relationships/hyperlink" Target="http://www.ncbi.nlm.nih.gov/pubmed/23118337" TargetMode="External"/><Relationship Id="rId7" Type="http://schemas.openxmlformats.org/officeDocument/2006/relationships/hyperlink" Target="http://www.ncbi.nlm.nih.gov/pubmed/23118337" TargetMode="External"/><Relationship Id="rId8" Type="http://schemas.openxmlformats.org/officeDocument/2006/relationships/hyperlink" Target="http://www.ncbi.nlm.nih.gov/pubmed/23118337" TargetMode="External"/><Relationship Id="rId9" Type="http://schemas.openxmlformats.org/officeDocument/2006/relationships/hyperlink" Target="http://www.ncbi.nlm.nih.gov/pubmed/23118337" TargetMode="External"/><Relationship Id="rId10" Type="http://schemas.openxmlformats.org/officeDocument/2006/relationships/hyperlink" Target="http://www.ncbi.nlm.nih.gov/pubmed/23118337" TargetMode="External"/><Relationship Id="rId11" Type="http://schemas.openxmlformats.org/officeDocument/2006/relationships/hyperlink" Target="http://www.ncbi.nlm.nih.gov/pubmed/23118337" TargetMode="External"/><Relationship Id="rId12" Type="http://schemas.openxmlformats.org/officeDocument/2006/relationships/hyperlink" Target="http://www.ncbi.nlm.nih.gov/pubmed/23118337" TargetMode="External"/><Relationship Id="rId13" Type="http://schemas.openxmlformats.org/officeDocument/2006/relationships/hyperlink" Target="http://www.ncbi.nlm.nih.gov/pubmed/23118337" TargetMode="External"/><Relationship Id="rId14" Type="http://schemas.openxmlformats.org/officeDocument/2006/relationships/hyperlink" Target="http://www.ncbi.nlm.nih.gov/pubmed/23118337" TargetMode="External"/><Relationship Id="rId15" Type="http://schemas.openxmlformats.org/officeDocument/2006/relationships/hyperlink" Target="http://www.ncbi.nlm.nih.gov/pubmed/20345010" TargetMode="External"/><Relationship Id="rId16" Type="http://schemas.openxmlformats.org/officeDocument/2006/relationships/hyperlink" Target="http://www.ncbi.nlm.nih.gov/pubmed/20345010" TargetMode="External"/><Relationship Id="rId17" Type="http://schemas.openxmlformats.org/officeDocument/2006/relationships/hyperlink" Target="http://www.ncbi.nlm.nih.gov/pubmed/20345010" TargetMode="External"/><Relationship Id="rId18" Type="http://schemas.openxmlformats.org/officeDocument/2006/relationships/hyperlink" Target="http://www.ncbi.nlm.nih.gov/pubmed/21535872" TargetMode="External"/><Relationship Id="rId19" Type="http://schemas.openxmlformats.org/officeDocument/2006/relationships/hyperlink" Target="http://www.ncbi.nlm.nih.gov/pubmed/21535872" TargetMode="External"/><Relationship Id="rId30" Type="http://schemas.openxmlformats.org/officeDocument/2006/relationships/hyperlink" Target="http://www.ncbi.nlm.nih.gov/pubmed/16619611" TargetMode="External"/><Relationship Id="rId31" Type="http://schemas.openxmlformats.org/officeDocument/2006/relationships/hyperlink" Target="http://www.ncbi.nlm.nih.gov/pubmed/16619611" TargetMode="External"/><Relationship Id="rId32" Type="http://schemas.openxmlformats.org/officeDocument/2006/relationships/hyperlink" Target="http://www.ncbi.nlm.nih.gov/pubmed/16619611" TargetMode="External"/><Relationship Id="rId33" Type="http://schemas.openxmlformats.org/officeDocument/2006/relationships/hyperlink" Target="http://www.ncbi.nlm.nih.gov/pubmed/16619611" TargetMode="External"/><Relationship Id="rId34" Type="http://schemas.openxmlformats.org/officeDocument/2006/relationships/hyperlink" Target="http://www.ncbi.nlm.nih.gov/pubmed/16619611" TargetMode="External"/><Relationship Id="rId35" Type="http://schemas.openxmlformats.org/officeDocument/2006/relationships/hyperlink" Target="http://pmi.gov/countries/mops/fy12/" TargetMode="External"/><Relationship Id="rId36" Type="http://schemas.openxmlformats.org/officeDocument/2006/relationships/hyperlink" Target="http://pmi.gov/countries/mops/fy12/" TargetMode="External"/><Relationship Id="rId37" Type="http://schemas.openxmlformats.org/officeDocument/2006/relationships/hyperlink" Target="http://pmi.gov/countries/mops/fy12/" TargetMode="External"/><Relationship Id="rId38" Type="http://schemas.openxmlformats.org/officeDocument/2006/relationships/hyperlink" Target="http://pmi.gov/countries/mops/fy12/" TargetMode="External"/><Relationship Id="rId39" Type="http://schemas.openxmlformats.org/officeDocument/2006/relationships/hyperlink" Target="http://pmi.gov/countries/mops/fy12/" TargetMode="External"/><Relationship Id="rId50" Type="http://schemas.openxmlformats.org/officeDocument/2006/relationships/hyperlink" Target="http://pmi.gov/countries/mops/fy12/" TargetMode="External"/><Relationship Id="rId51" Type="http://schemas.openxmlformats.org/officeDocument/2006/relationships/hyperlink" Target="http://pmi.gov/countries/mops/fy12/" TargetMode="External"/><Relationship Id="rId52" Type="http://schemas.openxmlformats.org/officeDocument/2006/relationships/hyperlink" Target="http://pmi.gov/countries/mops/fy12/" TargetMode="External"/><Relationship Id="rId53" Type="http://schemas.openxmlformats.org/officeDocument/2006/relationships/hyperlink" Target="http://pmi.gov/countries/mops/fy12/" TargetMode="External"/><Relationship Id="rId54" Type="http://schemas.openxmlformats.org/officeDocument/2006/relationships/hyperlink" Target="http://pmi.gov/countries/mops/fy12/" TargetMode="External"/><Relationship Id="rId55" Type="http://schemas.openxmlformats.org/officeDocument/2006/relationships/hyperlink" Target="http://www.ncbi.nlm.nih.gov/pubmed/18816274" TargetMode="External"/><Relationship Id="rId56" Type="http://schemas.openxmlformats.org/officeDocument/2006/relationships/hyperlink" Target="http://pmi.gov/countries/mops/fy12/" TargetMode="External"/><Relationship Id="rId57" Type="http://schemas.openxmlformats.org/officeDocument/2006/relationships/hyperlink" Target="http://pmi.gov/countries/mops/fy12/" TargetMode="External"/><Relationship Id="rId58" Type="http://schemas.openxmlformats.org/officeDocument/2006/relationships/hyperlink" Target="http://pmi.gov/countries/mops/fy12/" TargetMode="External"/><Relationship Id="rId59" Type="http://schemas.openxmlformats.org/officeDocument/2006/relationships/hyperlink" Target="http://pmi.gov/countries/mops/fy12/" TargetMode="External"/><Relationship Id="rId70" Type="http://schemas.openxmlformats.org/officeDocument/2006/relationships/hyperlink" Target="http://www.ncbi.nlm.nih.gov/pubmed/19038063" TargetMode="External"/><Relationship Id="rId71" Type="http://schemas.openxmlformats.org/officeDocument/2006/relationships/hyperlink" Target="http://www.ncbi.nlm.nih.gov/pubmed/14651656" TargetMode="External"/><Relationship Id="rId72" Type="http://schemas.openxmlformats.org/officeDocument/2006/relationships/hyperlink" Target="http://www.ncbi.nlm.nih.gov/pubmed/14651656" TargetMode="External"/><Relationship Id="rId73" Type="http://schemas.openxmlformats.org/officeDocument/2006/relationships/hyperlink" Target="http://www.ncbi.nlm.nih.gov/pubmed/16619611" TargetMode="External"/><Relationship Id="rId74" Type="http://schemas.openxmlformats.org/officeDocument/2006/relationships/hyperlink" Target="http://www.ncbi.nlm.nih.gov/pubmed/16619611" TargetMode="External"/><Relationship Id="rId75" Type="http://schemas.openxmlformats.org/officeDocument/2006/relationships/hyperlink" Target="http://www.ncbi.nlm.nih.gov/pubmed/16619611" TargetMode="External"/><Relationship Id="rId76" Type="http://schemas.openxmlformats.org/officeDocument/2006/relationships/hyperlink" Target="http://www.ncbi.nlm.nih.gov/pubmed/16619611" TargetMode="External"/><Relationship Id="rId77" Type="http://schemas.openxmlformats.org/officeDocument/2006/relationships/hyperlink" Target="http://www.ncbi.nlm.nih.gov/pubmed/16619611" TargetMode="External"/><Relationship Id="rId78" Type="http://schemas.openxmlformats.org/officeDocument/2006/relationships/hyperlink" Target="http://www.ncbi.nlm.nih.gov/pubmed/16619611" TargetMode="External"/><Relationship Id="rId79" Type="http://schemas.openxmlformats.org/officeDocument/2006/relationships/hyperlink" Target="http://www.ncbi.nlm.nih.gov/pubmed/16619611" TargetMode="External"/><Relationship Id="rId90" Type="http://schemas.openxmlformats.org/officeDocument/2006/relationships/hyperlink" Target="http://www.ncbi.nlm.nih.gov/pubmed/16619611" TargetMode="External"/><Relationship Id="rId91" Type="http://schemas.openxmlformats.org/officeDocument/2006/relationships/hyperlink" Target="http://www.ncbi.nlm.nih.gov/pubmed/16619611" TargetMode="External"/><Relationship Id="rId92" Type="http://schemas.openxmlformats.org/officeDocument/2006/relationships/hyperlink" Target="http://www.ncbi.nlm.nih.gov/pubmed/16619611" TargetMode="External"/><Relationship Id="rId93" Type="http://schemas.openxmlformats.org/officeDocument/2006/relationships/hyperlink" Target="http://www.ncbi.nlm.nih.gov/pubmed/16619611" TargetMode="External"/><Relationship Id="rId20" Type="http://schemas.openxmlformats.org/officeDocument/2006/relationships/hyperlink" Target="http://www.ncbi.nlm.nih.gov/pubmed/21535872" TargetMode="External"/><Relationship Id="rId21" Type="http://schemas.openxmlformats.org/officeDocument/2006/relationships/hyperlink" Target="http://www.ncbi.nlm.nih.gov/pubmed/21535872" TargetMode="External"/><Relationship Id="rId22" Type="http://schemas.openxmlformats.org/officeDocument/2006/relationships/hyperlink" Target="http://www.ncbi.nlm.nih.gov/pubmed/21535872" TargetMode="External"/><Relationship Id="rId23" Type="http://schemas.openxmlformats.org/officeDocument/2006/relationships/hyperlink" Target="http://www.ncbi.nlm.nih.gov/pubmed/21535872" TargetMode="External"/><Relationship Id="rId24" Type="http://schemas.openxmlformats.org/officeDocument/2006/relationships/hyperlink" Target="http://www.ncbi.nlm.nih.gov/pubmed/21535872" TargetMode="External"/><Relationship Id="rId25" Type="http://schemas.openxmlformats.org/officeDocument/2006/relationships/hyperlink" Target="http://www.ncbi.nlm.nih.gov/pubmed/21535872" TargetMode="External"/><Relationship Id="rId26" Type="http://schemas.openxmlformats.org/officeDocument/2006/relationships/hyperlink" Target="http://www.ncbi.nlm.nih.gov/pubmed/16619611" TargetMode="External"/><Relationship Id="rId27" Type="http://schemas.openxmlformats.org/officeDocument/2006/relationships/hyperlink" Target="http://www.ncbi.nlm.nih.gov/pubmed/16619611" TargetMode="External"/><Relationship Id="rId28" Type="http://schemas.openxmlformats.org/officeDocument/2006/relationships/hyperlink" Target="http://www.ncbi.nlm.nih.gov/pubmed/16619611" TargetMode="External"/><Relationship Id="rId29" Type="http://schemas.openxmlformats.org/officeDocument/2006/relationships/hyperlink" Target="http://www.ncbi.nlm.nih.gov/pubmed/16619611" TargetMode="External"/><Relationship Id="rId40" Type="http://schemas.openxmlformats.org/officeDocument/2006/relationships/hyperlink" Target="http://pmi.gov/countries/mops/fy12/" TargetMode="External"/><Relationship Id="rId41" Type="http://schemas.openxmlformats.org/officeDocument/2006/relationships/hyperlink" Target="http://pmi.gov/countries/mops/fy12/" TargetMode="External"/><Relationship Id="rId42" Type="http://schemas.openxmlformats.org/officeDocument/2006/relationships/hyperlink" Target="http://pmi.gov/countries/mops/fy12/" TargetMode="External"/><Relationship Id="rId43" Type="http://schemas.openxmlformats.org/officeDocument/2006/relationships/hyperlink" Target="http://pmi.gov/countries/mops/fy12/" TargetMode="External"/><Relationship Id="rId44" Type="http://schemas.openxmlformats.org/officeDocument/2006/relationships/hyperlink" Target="http://pmi.gov/countries/mops/fy12/" TargetMode="External"/><Relationship Id="rId45" Type="http://schemas.openxmlformats.org/officeDocument/2006/relationships/hyperlink" Target="http://pmi.gov/countries/mops/fy12/" TargetMode="External"/><Relationship Id="rId46" Type="http://schemas.openxmlformats.org/officeDocument/2006/relationships/hyperlink" Target="http://pmi.gov/countries/mops/fy12/" TargetMode="External"/><Relationship Id="rId47" Type="http://schemas.openxmlformats.org/officeDocument/2006/relationships/hyperlink" Target="http://pmi.gov/countries/mops/fy12/" TargetMode="External"/><Relationship Id="rId48" Type="http://schemas.openxmlformats.org/officeDocument/2006/relationships/hyperlink" Target="http://pmi.gov/countries/mops/fy12/" TargetMode="External"/><Relationship Id="rId49" Type="http://schemas.openxmlformats.org/officeDocument/2006/relationships/hyperlink" Target="http://pmi.gov/countries/mops/fy12/" TargetMode="External"/><Relationship Id="rId60" Type="http://schemas.openxmlformats.org/officeDocument/2006/relationships/hyperlink" Target="http://www.ncbi.nlm.nih.gov/pubmed/16619611" TargetMode="External"/><Relationship Id="rId61" Type="http://schemas.openxmlformats.org/officeDocument/2006/relationships/hyperlink" Target="http://www.ncbi.nlm.nih.gov/pubmed/16619611" TargetMode="External"/><Relationship Id="rId62" Type="http://schemas.openxmlformats.org/officeDocument/2006/relationships/hyperlink" Target="http://www.ncbi.nlm.nih.gov/pubmed/16619611" TargetMode="External"/><Relationship Id="rId63" Type="http://schemas.openxmlformats.org/officeDocument/2006/relationships/hyperlink" Target="http://www.ncbi.nlm.nih.gov/pubmed/16619611" TargetMode="External"/><Relationship Id="rId64" Type="http://schemas.openxmlformats.org/officeDocument/2006/relationships/hyperlink" Target="http://www.ncbi.nlm.nih.gov/pubmed/16619611" TargetMode="External"/><Relationship Id="rId65" Type="http://schemas.openxmlformats.org/officeDocument/2006/relationships/hyperlink" Target="http://www.ncbi.nlm.nih.gov/pubmed/16619611" TargetMode="External"/><Relationship Id="rId66" Type="http://schemas.openxmlformats.org/officeDocument/2006/relationships/hyperlink" Target="http://www.ncbi.nlm.nih.gov/pubmed/16619611" TargetMode="External"/><Relationship Id="rId67" Type="http://schemas.openxmlformats.org/officeDocument/2006/relationships/hyperlink" Target="http://www.ncbi.nlm.nih.gov/pubmed/16619611" TargetMode="External"/><Relationship Id="rId68" Type="http://schemas.openxmlformats.org/officeDocument/2006/relationships/hyperlink" Target="http://www.ncbi.nlm.nih.gov/pubmed/16619611" TargetMode="External"/><Relationship Id="rId69" Type="http://schemas.openxmlformats.org/officeDocument/2006/relationships/hyperlink" Target="http://www.ncbi.nlm.nih.gov/pubmed/16619611" TargetMode="External"/><Relationship Id="rId80" Type="http://schemas.openxmlformats.org/officeDocument/2006/relationships/hyperlink" Target="http://www.ncbi.nlm.nih.gov/pubmed/16619611" TargetMode="External"/><Relationship Id="rId81" Type="http://schemas.openxmlformats.org/officeDocument/2006/relationships/hyperlink" Target="http://www.ncbi.nlm.nih.gov/pubmed/19038063" TargetMode="External"/><Relationship Id="rId82" Type="http://schemas.openxmlformats.org/officeDocument/2006/relationships/hyperlink" Target="http://www.ncbi.nlm.nih.gov/pubmed/16619611" TargetMode="External"/><Relationship Id="rId83" Type="http://schemas.openxmlformats.org/officeDocument/2006/relationships/hyperlink" Target="http://www.ncbi.nlm.nih.gov/pubmed/16619611" TargetMode="External"/><Relationship Id="rId84" Type="http://schemas.openxmlformats.org/officeDocument/2006/relationships/hyperlink" Target="http://www.ncbi.nlm.nih.gov/pubmed/16619611" TargetMode="External"/><Relationship Id="rId85" Type="http://schemas.openxmlformats.org/officeDocument/2006/relationships/hyperlink" Target="http://www.ncbi.nlm.nih.gov/pubmed/16619611" TargetMode="External"/><Relationship Id="rId86" Type="http://schemas.openxmlformats.org/officeDocument/2006/relationships/hyperlink" Target="http://www.ncbi.nlm.nih.gov/pubmed/16619611" TargetMode="External"/><Relationship Id="rId87" Type="http://schemas.openxmlformats.org/officeDocument/2006/relationships/hyperlink" Target="http://www.ncbi.nlm.nih.gov/pubmed/16619611" TargetMode="External"/><Relationship Id="rId88" Type="http://schemas.openxmlformats.org/officeDocument/2006/relationships/hyperlink" Target="http://www.ncbi.nlm.nih.gov/pubmed/16619611" TargetMode="External"/><Relationship Id="rId89" Type="http://schemas.openxmlformats.org/officeDocument/2006/relationships/hyperlink" Target="http://www.ncbi.nlm.nih.gov/pubmed/166196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K166"/>
  <sheetViews>
    <sheetView tabSelected="1" workbookViewId="0">
      <selection sqref="A1:J3"/>
    </sheetView>
  </sheetViews>
  <sheetFormatPr baseColWidth="10" defaultColWidth="8.83203125" defaultRowHeight="14"/>
  <cols>
    <col min="1" max="1" width="12.5" style="1" customWidth="1"/>
    <col min="2" max="2" width="25.83203125" style="1" customWidth="1"/>
    <col min="3" max="3" width="9.1640625" style="1" customWidth="1"/>
    <col min="4" max="5" width="8.83203125" style="1"/>
    <col min="6" max="6" width="27.83203125" style="1" customWidth="1"/>
    <col min="7" max="7" width="21.1640625" style="1" customWidth="1"/>
    <col min="8" max="8" width="12.1640625" style="2" customWidth="1"/>
    <col min="9" max="9" width="14.5" style="1" customWidth="1"/>
    <col min="10" max="10" width="20.1640625" style="1" customWidth="1"/>
    <col min="11" max="16384" width="8.83203125" style="1"/>
  </cols>
  <sheetData>
    <row r="1" spans="1:10">
      <c r="A1" s="8" t="s">
        <v>5</v>
      </c>
      <c r="B1" s="7"/>
      <c r="C1" s="7"/>
      <c r="D1" s="7"/>
      <c r="E1" s="7"/>
      <c r="F1" s="7"/>
      <c r="G1" s="7"/>
      <c r="H1" s="7"/>
      <c r="I1" s="7"/>
      <c r="J1" s="7"/>
    </row>
    <row r="2" spans="1:10" ht="33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.5" customHeight="1">
      <c r="A3" s="7"/>
      <c r="B3" s="7"/>
      <c r="C3" s="7"/>
      <c r="D3" s="7"/>
      <c r="E3" s="7"/>
      <c r="F3" s="7"/>
      <c r="G3" s="7"/>
      <c r="H3" s="7"/>
      <c r="I3" s="7"/>
      <c r="J3" s="7"/>
    </row>
    <row r="5" spans="1:10" ht="15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6" t="s">
        <v>102</v>
      </c>
      <c r="I5" s="5" t="s">
        <v>13</v>
      </c>
      <c r="J5" s="5" t="s">
        <v>14</v>
      </c>
    </row>
    <row r="6" spans="1:10">
      <c r="A6" s="1" t="s">
        <v>15</v>
      </c>
      <c r="B6" s="1" t="s">
        <v>16</v>
      </c>
      <c r="C6" s="1">
        <v>-16.751881000000001</v>
      </c>
      <c r="D6" s="1">
        <v>32.271819999999998</v>
      </c>
      <c r="E6" s="1">
        <v>2012</v>
      </c>
      <c r="F6" s="1" t="s">
        <v>17</v>
      </c>
      <c r="G6" s="1">
        <v>80</v>
      </c>
      <c r="H6" s="2">
        <f>80/80</f>
        <v>1</v>
      </c>
      <c r="I6" s="1" t="s">
        <v>18</v>
      </c>
      <c r="J6" s="1" t="s">
        <v>103</v>
      </c>
    </row>
    <row r="7" spans="1:10">
      <c r="A7" s="1" t="s">
        <v>15</v>
      </c>
      <c r="B7" s="1" t="s">
        <v>16</v>
      </c>
      <c r="C7" s="1">
        <v>-16.751881000000001</v>
      </c>
      <c r="D7" s="1">
        <v>32.271819999999998</v>
      </c>
      <c r="E7" s="1">
        <v>2012</v>
      </c>
      <c r="F7" s="1" t="s">
        <v>19</v>
      </c>
      <c r="G7" s="1">
        <v>80</v>
      </c>
      <c r="H7" s="2">
        <f t="shared" ref="H7:H9" si="0">80/80</f>
        <v>1</v>
      </c>
      <c r="I7" s="1" t="s">
        <v>18</v>
      </c>
      <c r="J7" s="1" t="s">
        <v>103</v>
      </c>
    </row>
    <row r="8" spans="1:10">
      <c r="A8" s="1" t="s">
        <v>15</v>
      </c>
      <c r="B8" s="1" t="s">
        <v>16</v>
      </c>
      <c r="C8" s="1">
        <v>-16.751881000000001</v>
      </c>
      <c r="D8" s="1">
        <v>32.271819999999998</v>
      </c>
      <c r="E8" s="1">
        <v>2012</v>
      </c>
      <c r="F8" s="1" t="s">
        <v>20</v>
      </c>
      <c r="G8" s="1">
        <v>80</v>
      </c>
      <c r="H8" s="2">
        <f t="shared" si="0"/>
        <v>1</v>
      </c>
      <c r="I8" s="1" t="s">
        <v>18</v>
      </c>
      <c r="J8" s="1" t="s">
        <v>103</v>
      </c>
    </row>
    <row r="9" spans="1:10">
      <c r="A9" s="1" t="s">
        <v>15</v>
      </c>
      <c r="B9" s="1" t="s">
        <v>16</v>
      </c>
      <c r="C9" s="1">
        <v>-16.751881000000001</v>
      </c>
      <c r="D9" s="1">
        <v>32.271819999999998</v>
      </c>
      <c r="E9" s="1">
        <v>2012</v>
      </c>
      <c r="F9" s="1" t="s">
        <v>21</v>
      </c>
      <c r="G9" s="1">
        <v>80</v>
      </c>
      <c r="H9" s="2">
        <f t="shared" si="0"/>
        <v>1</v>
      </c>
      <c r="I9" s="1" t="s">
        <v>18</v>
      </c>
      <c r="J9" s="1" t="s">
        <v>103</v>
      </c>
    </row>
    <row r="10" spans="1:10">
      <c r="A10" s="1" t="s">
        <v>15</v>
      </c>
      <c r="B10" s="1" t="s">
        <v>22</v>
      </c>
      <c r="C10" s="1">
        <v>-16.089365000000001</v>
      </c>
      <c r="D10" s="1">
        <v>30.697666999999999</v>
      </c>
      <c r="E10" s="1">
        <v>2012</v>
      </c>
      <c r="F10" s="1" t="s">
        <v>17</v>
      </c>
      <c r="G10" s="1">
        <v>80</v>
      </c>
      <c r="H10" s="2">
        <f>80/80</f>
        <v>1</v>
      </c>
      <c r="I10" s="1" t="s">
        <v>18</v>
      </c>
      <c r="J10" s="1" t="s">
        <v>103</v>
      </c>
    </row>
    <row r="11" spans="1:10">
      <c r="A11" s="1" t="s">
        <v>15</v>
      </c>
      <c r="B11" s="1" t="s">
        <v>22</v>
      </c>
      <c r="C11" s="1">
        <v>-16.089365000000001</v>
      </c>
      <c r="D11" s="1">
        <v>30.697666999999999</v>
      </c>
      <c r="E11" s="1">
        <v>2012</v>
      </c>
      <c r="F11" s="1" t="s">
        <v>19</v>
      </c>
      <c r="G11" s="1">
        <v>80</v>
      </c>
      <c r="H11" s="2">
        <f>80/80</f>
        <v>1</v>
      </c>
      <c r="I11" s="1" t="s">
        <v>18</v>
      </c>
      <c r="J11" s="1" t="s">
        <v>103</v>
      </c>
    </row>
    <row r="12" spans="1:10">
      <c r="A12" s="1" t="s">
        <v>15</v>
      </c>
      <c r="B12" s="1" t="s">
        <v>22</v>
      </c>
      <c r="C12" s="1">
        <v>-16.089365000000001</v>
      </c>
      <c r="D12" s="1">
        <v>30.697666999999999</v>
      </c>
      <c r="E12" s="1">
        <v>2012</v>
      </c>
      <c r="F12" s="1" t="s">
        <v>20</v>
      </c>
      <c r="G12" s="1">
        <v>80</v>
      </c>
      <c r="H12" s="2">
        <f>80/80</f>
        <v>1</v>
      </c>
      <c r="I12" s="1" t="s">
        <v>18</v>
      </c>
      <c r="J12" s="1" t="s">
        <v>103</v>
      </c>
    </row>
    <row r="13" spans="1:10">
      <c r="A13" s="1" t="s">
        <v>15</v>
      </c>
      <c r="B13" s="1" t="s">
        <v>22</v>
      </c>
      <c r="C13" s="1">
        <v>-16.089365000000001</v>
      </c>
      <c r="D13" s="1">
        <v>30.697666999999999</v>
      </c>
      <c r="E13" s="1">
        <v>2012</v>
      </c>
      <c r="F13" s="1" t="s">
        <v>21</v>
      </c>
      <c r="G13" s="1">
        <v>80</v>
      </c>
      <c r="H13" s="2">
        <f>80/80</f>
        <v>1</v>
      </c>
      <c r="I13" s="1" t="s">
        <v>18</v>
      </c>
      <c r="J13" s="1" t="s">
        <v>103</v>
      </c>
    </row>
    <row r="14" spans="1:10">
      <c r="A14" s="1" t="s">
        <v>15</v>
      </c>
      <c r="B14" s="1" t="s">
        <v>23</v>
      </c>
      <c r="C14" s="1">
        <v>-18.978203000000001</v>
      </c>
      <c r="D14" s="1">
        <v>32.663963000000003</v>
      </c>
      <c r="E14" s="1">
        <v>2012</v>
      </c>
      <c r="F14" s="1" t="s">
        <v>20</v>
      </c>
      <c r="G14" s="1">
        <v>20</v>
      </c>
      <c r="H14" s="2">
        <f>20/20</f>
        <v>1</v>
      </c>
      <c r="I14" s="1" t="s">
        <v>18</v>
      </c>
      <c r="J14" s="1" t="s">
        <v>103</v>
      </c>
    </row>
    <row r="15" spans="1:10">
      <c r="A15" s="1" t="s">
        <v>15</v>
      </c>
      <c r="B15" s="1" t="s">
        <v>4</v>
      </c>
      <c r="E15" s="1">
        <v>2012</v>
      </c>
      <c r="F15" s="1" t="s">
        <v>17</v>
      </c>
      <c r="G15" s="1">
        <v>40</v>
      </c>
      <c r="H15" s="2">
        <v>1</v>
      </c>
      <c r="I15" s="1" t="s">
        <v>18</v>
      </c>
      <c r="J15" s="1" t="s">
        <v>103</v>
      </c>
    </row>
    <row r="16" spans="1:10">
      <c r="A16" s="1" t="s">
        <v>15</v>
      </c>
      <c r="B16" s="1" t="s">
        <v>4</v>
      </c>
      <c r="E16" s="1">
        <v>2012</v>
      </c>
      <c r="F16" s="1" t="s">
        <v>19</v>
      </c>
      <c r="G16" s="1">
        <v>40</v>
      </c>
      <c r="H16" s="2">
        <v>1</v>
      </c>
      <c r="I16" s="1" t="s">
        <v>18</v>
      </c>
      <c r="J16" s="1" t="s">
        <v>103</v>
      </c>
    </row>
    <row r="17" spans="1:10">
      <c r="A17" s="1" t="s">
        <v>15</v>
      </c>
      <c r="B17" s="1" t="s">
        <v>4</v>
      </c>
      <c r="E17" s="1">
        <v>2012</v>
      </c>
      <c r="F17" s="1" t="s">
        <v>20</v>
      </c>
      <c r="G17" s="1">
        <v>60</v>
      </c>
      <c r="H17" s="2">
        <v>1</v>
      </c>
      <c r="I17" s="1" t="s">
        <v>18</v>
      </c>
      <c r="J17" s="1" t="s">
        <v>103</v>
      </c>
    </row>
    <row r="18" spans="1:10">
      <c r="A18" s="1" t="s">
        <v>15</v>
      </c>
      <c r="B18" s="1" t="s">
        <v>4</v>
      </c>
      <c r="E18" s="1">
        <v>2012</v>
      </c>
      <c r="F18" s="1" t="s">
        <v>21</v>
      </c>
      <c r="G18" s="1">
        <v>42</v>
      </c>
      <c r="H18" s="2">
        <v>1</v>
      </c>
      <c r="I18" s="1" t="s">
        <v>18</v>
      </c>
      <c r="J18" s="1" t="s">
        <v>103</v>
      </c>
    </row>
    <row r="19" spans="1:10">
      <c r="A19" s="1" t="s">
        <v>15</v>
      </c>
      <c r="B19" s="1" t="s">
        <v>24</v>
      </c>
      <c r="C19" s="1">
        <v>-21.046631999999999</v>
      </c>
      <c r="D19" s="1">
        <v>31.672279</v>
      </c>
      <c r="E19" s="1">
        <v>2012</v>
      </c>
      <c r="F19" s="1" t="s">
        <v>17</v>
      </c>
      <c r="G19" s="1">
        <v>40</v>
      </c>
      <c r="H19" s="2">
        <f>40/40</f>
        <v>1</v>
      </c>
      <c r="I19" s="1" t="s">
        <v>18</v>
      </c>
      <c r="J19" s="1" t="s">
        <v>103</v>
      </c>
    </row>
    <row r="20" spans="1:10">
      <c r="A20" s="1" t="s">
        <v>15</v>
      </c>
      <c r="B20" s="1" t="s">
        <v>24</v>
      </c>
      <c r="C20" s="1">
        <v>-21.046631999999999</v>
      </c>
      <c r="D20" s="1">
        <v>31.672279</v>
      </c>
      <c r="E20" s="1">
        <v>2012</v>
      </c>
      <c r="F20" s="1" t="s">
        <v>19</v>
      </c>
      <c r="G20" s="1">
        <v>40</v>
      </c>
      <c r="H20" s="2">
        <f t="shared" ref="H20:H22" si="1">40/40</f>
        <v>1</v>
      </c>
      <c r="I20" s="1" t="s">
        <v>18</v>
      </c>
      <c r="J20" s="1" t="s">
        <v>103</v>
      </c>
    </row>
    <row r="21" spans="1:10">
      <c r="A21" s="1" t="s">
        <v>15</v>
      </c>
      <c r="B21" s="1" t="s">
        <v>24</v>
      </c>
      <c r="C21" s="1">
        <v>-21.046631999999999</v>
      </c>
      <c r="D21" s="1">
        <v>31.672279</v>
      </c>
      <c r="E21" s="1">
        <v>2012</v>
      </c>
      <c r="F21" s="1" t="s">
        <v>20</v>
      </c>
      <c r="G21" s="1">
        <v>40</v>
      </c>
      <c r="H21" s="2">
        <f t="shared" si="1"/>
        <v>1</v>
      </c>
      <c r="I21" s="1" t="s">
        <v>18</v>
      </c>
      <c r="J21" s="1" t="s">
        <v>103</v>
      </c>
    </row>
    <row r="22" spans="1:10">
      <c r="A22" s="1" t="s">
        <v>15</v>
      </c>
      <c r="B22" s="1" t="s">
        <v>24</v>
      </c>
      <c r="C22" s="1">
        <v>-21.046631999999999</v>
      </c>
      <c r="D22" s="1">
        <v>31.672279</v>
      </c>
      <c r="E22" s="1">
        <v>2012</v>
      </c>
      <c r="F22" s="1" t="s">
        <v>21</v>
      </c>
      <c r="G22" s="1">
        <v>40</v>
      </c>
      <c r="H22" s="2">
        <f t="shared" si="1"/>
        <v>1</v>
      </c>
      <c r="I22" s="1" t="s">
        <v>18</v>
      </c>
      <c r="J22" s="1" t="s">
        <v>103</v>
      </c>
    </row>
    <row r="23" spans="1:10">
      <c r="A23" s="1" t="s">
        <v>15</v>
      </c>
      <c r="B23" s="1" t="s">
        <v>25</v>
      </c>
      <c r="C23" s="1">
        <v>-21.827072000000001</v>
      </c>
      <c r="D23" s="1">
        <v>30.438406000000001</v>
      </c>
      <c r="E23" s="1">
        <v>2012</v>
      </c>
      <c r="F23" s="1" t="s">
        <v>17</v>
      </c>
      <c r="G23" s="1">
        <v>40</v>
      </c>
      <c r="H23" s="2">
        <f>40/40</f>
        <v>1</v>
      </c>
      <c r="I23" s="1" t="s">
        <v>18</v>
      </c>
      <c r="J23" s="1" t="s">
        <v>103</v>
      </c>
    </row>
    <row r="24" spans="1:10">
      <c r="A24" s="1" t="s">
        <v>15</v>
      </c>
      <c r="B24" s="1" t="s">
        <v>25</v>
      </c>
      <c r="C24" s="1">
        <v>-21.827072000000001</v>
      </c>
      <c r="D24" s="1">
        <v>30.438406000000001</v>
      </c>
      <c r="E24" s="1">
        <v>2012</v>
      </c>
      <c r="F24" s="1" t="s">
        <v>19</v>
      </c>
      <c r="G24" s="1">
        <v>40</v>
      </c>
      <c r="H24" s="2">
        <f t="shared" ref="H24:H25" si="2">40/40</f>
        <v>1</v>
      </c>
      <c r="I24" s="1" t="s">
        <v>18</v>
      </c>
      <c r="J24" s="1" t="s">
        <v>103</v>
      </c>
    </row>
    <row r="25" spans="1:10">
      <c r="A25" s="1" t="s">
        <v>15</v>
      </c>
      <c r="B25" s="1" t="s">
        <v>25</v>
      </c>
      <c r="C25" s="1">
        <v>-21.827072000000001</v>
      </c>
      <c r="D25" s="1">
        <v>30.438406000000001</v>
      </c>
      <c r="E25" s="1">
        <v>2012</v>
      </c>
      <c r="F25" s="1" t="s">
        <v>20</v>
      </c>
      <c r="G25" s="1">
        <v>40</v>
      </c>
      <c r="H25" s="2">
        <f t="shared" si="2"/>
        <v>1</v>
      </c>
      <c r="I25" s="1" t="s">
        <v>18</v>
      </c>
      <c r="J25" s="1" t="s">
        <v>103</v>
      </c>
    </row>
    <row r="26" spans="1:10">
      <c r="A26" s="1" t="s">
        <v>15</v>
      </c>
      <c r="B26" s="1" t="s">
        <v>25</v>
      </c>
      <c r="C26" s="1">
        <v>-21.827072000000001</v>
      </c>
      <c r="D26" s="1">
        <v>30.438406000000001</v>
      </c>
      <c r="E26" s="1">
        <v>2012</v>
      </c>
      <c r="F26" s="1" t="s">
        <v>21</v>
      </c>
      <c r="G26" s="1">
        <v>20</v>
      </c>
      <c r="H26" s="2">
        <f>20/20</f>
        <v>1</v>
      </c>
      <c r="I26" s="1" t="s">
        <v>18</v>
      </c>
      <c r="J26" s="1" t="s">
        <v>103</v>
      </c>
    </row>
    <row r="27" spans="1:10">
      <c r="A27" s="1" t="s">
        <v>15</v>
      </c>
      <c r="B27" s="1" t="s">
        <v>26</v>
      </c>
      <c r="C27" s="1">
        <v>-18.933194</v>
      </c>
      <c r="D27" s="1">
        <v>27.766598999999999</v>
      </c>
      <c r="E27" s="1">
        <v>2012</v>
      </c>
      <c r="F27" s="1" t="s">
        <v>17</v>
      </c>
      <c r="G27" s="1">
        <v>20</v>
      </c>
      <c r="H27" s="2">
        <f>20/20</f>
        <v>1</v>
      </c>
      <c r="I27" s="1" t="s">
        <v>18</v>
      </c>
      <c r="J27" s="1" t="s">
        <v>103</v>
      </c>
    </row>
    <row r="28" spans="1:10">
      <c r="A28" s="1" t="s">
        <v>15</v>
      </c>
      <c r="B28" s="1" t="s">
        <v>26</v>
      </c>
      <c r="C28" s="1">
        <v>-18.933194</v>
      </c>
      <c r="D28" s="1">
        <v>27.766598999999999</v>
      </c>
      <c r="E28" s="1">
        <v>2012</v>
      </c>
      <c r="F28" s="1" t="s">
        <v>19</v>
      </c>
      <c r="G28" s="1">
        <v>20</v>
      </c>
      <c r="H28" s="2">
        <f t="shared" ref="H28:H34" si="3">20/20</f>
        <v>1</v>
      </c>
      <c r="I28" s="1" t="s">
        <v>18</v>
      </c>
      <c r="J28" s="1" t="s">
        <v>103</v>
      </c>
    </row>
    <row r="29" spans="1:10">
      <c r="A29" s="1" t="s">
        <v>15</v>
      </c>
      <c r="B29" s="1" t="s">
        <v>26</v>
      </c>
      <c r="C29" s="1">
        <v>-18.933194</v>
      </c>
      <c r="D29" s="1">
        <v>27.766598999999999</v>
      </c>
      <c r="E29" s="1">
        <v>2012</v>
      </c>
      <c r="F29" s="1" t="s">
        <v>20</v>
      </c>
      <c r="G29" s="1">
        <v>20</v>
      </c>
      <c r="H29" s="2">
        <f t="shared" si="3"/>
        <v>1</v>
      </c>
      <c r="I29" s="1" t="s">
        <v>18</v>
      </c>
      <c r="J29" s="1" t="s">
        <v>103</v>
      </c>
    </row>
    <row r="30" spans="1:10">
      <c r="A30" s="1" t="s">
        <v>15</v>
      </c>
      <c r="B30" s="1" t="s">
        <v>26</v>
      </c>
      <c r="C30" s="1">
        <v>-18.933194</v>
      </c>
      <c r="D30" s="1">
        <v>27.766598999999999</v>
      </c>
      <c r="E30" s="1">
        <v>2012</v>
      </c>
      <c r="F30" s="1" t="s">
        <v>21</v>
      </c>
      <c r="G30" s="1">
        <v>20</v>
      </c>
      <c r="H30" s="2">
        <f t="shared" si="3"/>
        <v>1</v>
      </c>
      <c r="I30" s="1" t="s">
        <v>18</v>
      </c>
      <c r="J30" s="1" t="s">
        <v>103</v>
      </c>
    </row>
    <row r="31" spans="1:10">
      <c r="A31" s="1" t="s">
        <v>15</v>
      </c>
      <c r="B31" s="1" t="s">
        <v>27</v>
      </c>
      <c r="C31" s="1">
        <v>-17.622487</v>
      </c>
      <c r="D31" s="1">
        <v>27.341626999999999</v>
      </c>
      <c r="E31" s="1">
        <v>2012</v>
      </c>
      <c r="F31" s="1" t="s">
        <v>17</v>
      </c>
      <c r="G31" s="1">
        <v>20</v>
      </c>
      <c r="H31" s="2">
        <f t="shared" si="3"/>
        <v>1</v>
      </c>
      <c r="I31" s="1" t="s">
        <v>18</v>
      </c>
      <c r="J31" s="1" t="s">
        <v>103</v>
      </c>
    </row>
    <row r="32" spans="1:10">
      <c r="A32" s="1" t="s">
        <v>15</v>
      </c>
      <c r="B32" s="1" t="s">
        <v>27</v>
      </c>
      <c r="C32" s="1">
        <v>-17.622487</v>
      </c>
      <c r="D32" s="1">
        <v>27.341626999999999</v>
      </c>
      <c r="E32" s="1">
        <v>2012</v>
      </c>
      <c r="F32" s="1" t="s">
        <v>19</v>
      </c>
      <c r="G32" s="1">
        <v>20</v>
      </c>
      <c r="H32" s="2">
        <f t="shared" si="3"/>
        <v>1</v>
      </c>
      <c r="I32" s="1" t="s">
        <v>18</v>
      </c>
      <c r="J32" s="1" t="s">
        <v>103</v>
      </c>
    </row>
    <row r="33" spans="1:10">
      <c r="A33" s="1" t="s">
        <v>15</v>
      </c>
      <c r="B33" s="1" t="s">
        <v>27</v>
      </c>
      <c r="C33" s="1">
        <v>-17.622487</v>
      </c>
      <c r="D33" s="1">
        <v>27.341626999999999</v>
      </c>
      <c r="E33" s="1">
        <v>2012</v>
      </c>
      <c r="F33" s="1" t="s">
        <v>20</v>
      </c>
      <c r="G33" s="1">
        <v>20</v>
      </c>
      <c r="H33" s="2">
        <f t="shared" si="3"/>
        <v>1</v>
      </c>
      <c r="I33" s="1" t="s">
        <v>18</v>
      </c>
      <c r="J33" s="1" t="s">
        <v>103</v>
      </c>
    </row>
    <row r="34" spans="1:10">
      <c r="A34" s="1" t="s">
        <v>15</v>
      </c>
      <c r="B34" s="1" t="s">
        <v>27</v>
      </c>
      <c r="C34" s="1">
        <v>-17.622487</v>
      </c>
      <c r="D34" s="1">
        <v>27.341626999999999</v>
      </c>
      <c r="E34" s="1">
        <v>2012</v>
      </c>
      <c r="F34" s="1" t="s">
        <v>21</v>
      </c>
      <c r="G34" s="1">
        <v>20</v>
      </c>
      <c r="H34" s="2">
        <f t="shared" si="3"/>
        <v>1</v>
      </c>
      <c r="I34" s="1" t="s">
        <v>18</v>
      </c>
      <c r="J34" s="1" t="s">
        <v>103</v>
      </c>
    </row>
    <row r="35" spans="1:10">
      <c r="A35" s="1" t="s">
        <v>15</v>
      </c>
      <c r="B35" s="1" t="s">
        <v>28</v>
      </c>
      <c r="C35" s="1">
        <v>-18.218855999999999</v>
      </c>
      <c r="D35" s="1">
        <v>28.940615000000001</v>
      </c>
      <c r="E35" s="1">
        <v>2012</v>
      </c>
      <c r="F35" s="1" t="s">
        <v>17</v>
      </c>
      <c r="G35" s="1">
        <v>80</v>
      </c>
      <c r="H35" s="2">
        <f>80/80</f>
        <v>1</v>
      </c>
      <c r="I35" s="1" t="s">
        <v>18</v>
      </c>
      <c r="J35" s="1" t="s">
        <v>103</v>
      </c>
    </row>
    <row r="36" spans="1:10">
      <c r="A36" s="1" t="s">
        <v>15</v>
      </c>
      <c r="B36" s="1" t="s">
        <v>28</v>
      </c>
      <c r="C36" s="1">
        <v>-18.218855999999999</v>
      </c>
      <c r="D36" s="1">
        <v>28.940615000000001</v>
      </c>
      <c r="E36" s="1">
        <v>2012</v>
      </c>
      <c r="F36" s="1" t="s">
        <v>19</v>
      </c>
      <c r="G36" s="1">
        <v>80</v>
      </c>
      <c r="H36" s="2">
        <f t="shared" ref="H36:H38" si="4">80/80</f>
        <v>1</v>
      </c>
      <c r="I36" s="1" t="s">
        <v>18</v>
      </c>
      <c r="J36" s="1" t="s">
        <v>103</v>
      </c>
    </row>
    <row r="37" spans="1:10">
      <c r="A37" s="1" t="s">
        <v>15</v>
      </c>
      <c r="B37" s="1" t="s">
        <v>28</v>
      </c>
      <c r="C37" s="1">
        <v>-18.218855999999999</v>
      </c>
      <c r="D37" s="1">
        <v>28.940615000000001</v>
      </c>
      <c r="E37" s="1">
        <v>2012</v>
      </c>
      <c r="F37" s="1" t="s">
        <v>20</v>
      </c>
      <c r="G37" s="1">
        <v>80</v>
      </c>
      <c r="H37" s="2">
        <f t="shared" si="4"/>
        <v>1</v>
      </c>
      <c r="I37" s="1" t="s">
        <v>18</v>
      </c>
      <c r="J37" s="1" t="s">
        <v>103</v>
      </c>
    </row>
    <row r="38" spans="1:10">
      <c r="A38" s="1" t="s">
        <v>15</v>
      </c>
      <c r="B38" s="1" t="s">
        <v>28</v>
      </c>
      <c r="C38" s="1">
        <v>-18.218855999999999</v>
      </c>
      <c r="D38" s="1">
        <v>28.940615000000001</v>
      </c>
      <c r="E38" s="1">
        <v>2012</v>
      </c>
      <c r="F38" s="1" t="s">
        <v>21</v>
      </c>
      <c r="G38" s="1">
        <v>80</v>
      </c>
      <c r="H38" s="2">
        <f t="shared" si="4"/>
        <v>1</v>
      </c>
      <c r="I38" s="1" t="s">
        <v>18</v>
      </c>
      <c r="J38" s="1" t="s">
        <v>103</v>
      </c>
    </row>
    <row r="39" spans="1:10">
      <c r="A39" s="1" t="s">
        <v>15</v>
      </c>
      <c r="B39" s="1" t="s">
        <v>29</v>
      </c>
      <c r="C39" s="1">
        <v>-16.996289000000001</v>
      </c>
      <c r="D39" s="1">
        <v>32.667313999999998</v>
      </c>
      <c r="E39" s="1">
        <v>2012</v>
      </c>
      <c r="F39" s="1" t="s">
        <v>17</v>
      </c>
      <c r="G39" s="1">
        <v>80</v>
      </c>
      <c r="H39" s="2">
        <f>80/80</f>
        <v>1</v>
      </c>
      <c r="I39" s="1" t="s">
        <v>18</v>
      </c>
      <c r="J39" s="1" t="s">
        <v>103</v>
      </c>
    </row>
    <row r="40" spans="1:10">
      <c r="A40" s="1" t="s">
        <v>15</v>
      </c>
      <c r="B40" s="1" t="s">
        <v>29</v>
      </c>
      <c r="C40" s="1">
        <v>-16.996289000000001</v>
      </c>
      <c r="D40" s="1">
        <v>32.667313999999998</v>
      </c>
      <c r="E40" s="1">
        <v>2012</v>
      </c>
      <c r="F40" s="1" t="s">
        <v>19</v>
      </c>
      <c r="G40" s="1">
        <v>80</v>
      </c>
      <c r="H40" s="2">
        <f>80/80</f>
        <v>1</v>
      </c>
      <c r="I40" s="1" t="s">
        <v>18</v>
      </c>
      <c r="J40" s="1" t="s">
        <v>103</v>
      </c>
    </row>
    <row r="41" spans="1:10">
      <c r="A41" s="1" t="s">
        <v>15</v>
      </c>
      <c r="B41" s="1" t="s">
        <v>29</v>
      </c>
      <c r="C41" s="1">
        <v>-16.996289000000001</v>
      </c>
      <c r="D41" s="1">
        <v>32.667313999999998</v>
      </c>
      <c r="E41" s="1">
        <v>2012</v>
      </c>
      <c r="F41" s="1" t="s">
        <v>20</v>
      </c>
      <c r="G41" s="1">
        <v>80</v>
      </c>
      <c r="H41" s="2">
        <f>78/80</f>
        <v>0.97499999999999998</v>
      </c>
      <c r="I41" s="1" t="s">
        <v>18</v>
      </c>
      <c r="J41" s="1" t="s">
        <v>103</v>
      </c>
    </row>
    <row r="42" spans="1:10">
      <c r="A42" s="1" t="s">
        <v>15</v>
      </c>
      <c r="B42" s="1" t="s">
        <v>29</v>
      </c>
      <c r="C42" s="1">
        <v>-16.996289000000001</v>
      </c>
      <c r="D42" s="1">
        <v>32.667313999999998</v>
      </c>
      <c r="E42" s="1">
        <v>2012</v>
      </c>
      <c r="F42" s="1" t="s">
        <v>21</v>
      </c>
      <c r="G42" s="1">
        <v>80</v>
      </c>
      <c r="H42" s="2">
        <f t="shared" ref="H42" si="5">80/80</f>
        <v>1</v>
      </c>
      <c r="I42" s="1" t="s">
        <v>18</v>
      </c>
      <c r="J42" s="1" t="s">
        <v>103</v>
      </c>
    </row>
    <row r="43" spans="1:10">
      <c r="A43" s="1" t="s">
        <v>15</v>
      </c>
      <c r="B43" s="1" t="s">
        <v>30</v>
      </c>
      <c r="C43" s="1">
        <v>-16.87255</v>
      </c>
      <c r="D43" s="1">
        <v>32.485080000000004</v>
      </c>
      <c r="E43" s="1">
        <v>2012</v>
      </c>
      <c r="F43" s="1" t="s">
        <v>17</v>
      </c>
      <c r="G43" s="1">
        <v>80</v>
      </c>
      <c r="H43" s="2">
        <f>80/80</f>
        <v>1</v>
      </c>
      <c r="I43" s="1" t="s">
        <v>18</v>
      </c>
      <c r="J43" s="1" t="s">
        <v>103</v>
      </c>
    </row>
    <row r="44" spans="1:10">
      <c r="A44" s="1" t="s">
        <v>15</v>
      </c>
      <c r="B44" s="1" t="s">
        <v>30</v>
      </c>
      <c r="C44" s="1">
        <v>-16.87255</v>
      </c>
      <c r="D44" s="1">
        <v>32.485080000000004</v>
      </c>
      <c r="E44" s="1">
        <v>2012</v>
      </c>
      <c r="F44" s="1" t="s">
        <v>19</v>
      </c>
      <c r="G44" s="1">
        <v>40</v>
      </c>
      <c r="H44" s="2">
        <f>40/40</f>
        <v>1</v>
      </c>
      <c r="I44" s="1" t="s">
        <v>18</v>
      </c>
      <c r="J44" s="1" t="s">
        <v>103</v>
      </c>
    </row>
    <row r="45" spans="1:10">
      <c r="A45" s="1" t="s">
        <v>15</v>
      </c>
      <c r="B45" s="1" t="s">
        <v>30</v>
      </c>
      <c r="C45" s="1">
        <v>-16.87255</v>
      </c>
      <c r="D45" s="1">
        <v>32.485080000000004</v>
      </c>
      <c r="E45" s="1">
        <v>2012</v>
      </c>
      <c r="F45" s="1" t="s">
        <v>20</v>
      </c>
      <c r="G45" s="1">
        <v>80</v>
      </c>
      <c r="H45" s="2">
        <f>80/80</f>
        <v>1</v>
      </c>
      <c r="I45" s="1" t="s">
        <v>18</v>
      </c>
      <c r="J45" s="1" t="s">
        <v>103</v>
      </c>
    </row>
    <row r="46" spans="1:10">
      <c r="A46" s="1" t="s">
        <v>15</v>
      </c>
      <c r="B46" s="1" t="s">
        <v>30</v>
      </c>
      <c r="C46" s="1">
        <v>-16.87255</v>
      </c>
      <c r="D46" s="1">
        <v>32.485080000000004</v>
      </c>
      <c r="E46" s="1">
        <v>2012</v>
      </c>
      <c r="F46" s="1" t="s">
        <v>21</v>
      </c>
      <c r="G46" s="1">
        <v>40</v>
      </c>
      <c r="H46" s="2">
        <f>40/40</f>
        <v>1</v>
      </c>
      <c r="I46" s="1" t="s">
        <v>18</v>
      </c>
      <c r="J46" s="1" t="s">
        <v>103</v>
      </c>
    </row>
    <row r="47" spans="1:10">
      <c r="A47" s="1" t="s">
        <v>15</v>
      </c>
      <c r="B47" s="1" t="s">
        <v>31</v>
      </c>
      <c r="C47" s="1">
        <v>-16.819269999999999</v>
      </c>
      <c r="D47" s="1">
        <v>30.686204</v>
      </c>
      <c r="E47" s="1">
        <v>2012</v>
      </c>
      <c r="F47" s="1" t="s">
        <v>17</v>
      </c>
      <c r="G47" s="1">
        <v>20</v>
      </c>
      <c r="H47" s="2">
        <f t="shared" ref="H47:H49" si="6">20/20</f>
        <v>1</v>
      </c>
      <c r="I47" s="1" t="s">
        <v>18</v>
      </c>
      <c r="J47" s="1" t="s">
        <v>103</v>
      </c>
    </row>
    <row r="48" spans="1:10">
      <c r="A48" s="1" t="s">
        <v>15</v>
      </c>
      <c r="B48" s="1" t="s">
        <v>31</v>
      </c>
      <c r="C48" s="1">
        <v>-16.819269999999999</v>
      </c>
      <c r="D48" s="1">
        <v>30.686204</v>
      </c>
      <c r="E48" s="1">
        <v>2012</v>
      </c>
      <c r="F48" s="1" t="s">
        <v>19</v>
      </c>
      <c r="G48" s="1">
        <v>20</v>
      </c>
      <c r="H48" s="2">
        <f t="shared" si="6"/>
        <v>1</v>
      </c>
      <c r="I48" s="1" t="s">
        <v>18</v>
      </c>
      <c r="J48" s="1" t="s">
        <v>103</v>
      </c>
    </row>
    <row r="49" spans="1:11">
      <c r="A49" s="1" t="s">
        <v>15</v>
      </c>
      <c r="B49" s="1" t="s">
        <v>31</v>
      </c>
      <c r="C49" s="1">
        <v>-16.819269999999999</v>
      </c>
      <c r="D49" s="1">
        <v>30.686204</v>
      </c>
      <c r="E49" s="1">
        <v>2012</v>
      </c>
      <c r="F49" s="1" t="s">
        <v>20</v>
      </c>
      <c r="G49" s="1">
        <v>20</v>
      </c>
      <c r="H49" s="2">
        <f t="shared" si="6"/>
        <v>1</v>
      </c>
      <c r="I49" s="1" t="s">
        <v>18</v>
      </c>
      <c r="J49" s="1" t="s">
        <v>103</v>
      </c>
    </row>
    <row r="50" spans="1:11">
      <c r="A50" s="1" t="s">
        <v>15</v>
      </c>
      <c r="B50" s="1" t="s">
        <v>32</v>
      </c>
      <c r="C50" s="1">
        <v>-18.080480000000001</v>
      </c>
      <c r="D50" s="1">
        <v>29.855483</v>
      </c>
      <c r="E50" s="1">
        <v>2012</v>
      </c>
      <c r="F50" s="1" t="s">
        <v>17</v>
      </c>
      <c r="G50" s="1">
        <v>84</v>
      </c>
      <c r="H50" s="2">
        <f>84/84</f>
        <v>1</v>
      </c>
      <c r="I50" s="1" t="s">
        <v>18</v>
      </c>
      <c r="J50" s="1" t="s">
        <v>103</v>
      </c>
    </row>
    <row r="51" spans="1:11">
      <c r="A51" s="1" t="s">
        <v>15</v>
      </c>
      <c r="B51" s="1" t="s">
        <v>32</v>
      </c>
      <c r="C51" s="1">
        <v>-18.080480000000001</v>
      </c>
      <c r="D51" s="1">
        <v>29.855483</v>
      </c>
      <c r="E51" s="1">
        <v>2012</v>
      </c>
      <c r="F51" s="1" t="s">
        <v>19</v>
      </c>
      <c r="G51" s="1">
        <v>80</v>
      </c>
      <c r="H51" s="2">
        <f>79/80</f>
        <v>0.98750000000000004</v>
      </c>
      <c r="I51" s="1" t="s">
        <v>18</v>
      </c>
      <c r="J51" s="1" t="s">
        <v>103</v>
      </c>
    </row>
    <row r="52" spans="1:11">
      <c r="A52" s="1" t="s">
        <v>15</v>
      </c>
      <c r="B52" s="1" t="s">
        <v>32</v>
      </c>
      <c r="C52" s="1">
        <v>-18.080480000000001</v>
      </c>
      <c r="D52" s="1">
        <v>29.855483</v>
      </c>
      <c r="E52" s="1">
        <v>2012</v>
      </c>
      <c r="F52" s="1" t="s">
        <v>20</v>
      </c>
      <c r="G52" s="1">
        <v>80</v>
      </c>
      <c r="H52" s="2">
        <f>79/80</f>
        <v>0.98750000000000004</v>
      </c>
      <c r="I52" s="1" t="s">
        <v>18</v>
      </c>
      <c r="J52" s="1" t="s">
        <v>103</v>
      </c>
    </row>
    <row r="53" spans="1:11">
      <c r="A53" s="1" t="s">
        <v>15</v>
      </c>
      <c r="B53" s="1" t="s">
        <v>32</v>
      </c>
      <c r="C53" s="1">
        <v>-18.080480000000001</v>
      </c>
      <c r="D53" s="1">
        <v>29.855483</v>
      </c>
      <c r="E53" s="1">
        <v>2012</v>
      </c>
      <c r="F53" s="1" t="s">
        <v>21</v>
      </c>
      <c r="G53" s="1">
        <v>82</v>
      </c>
      <c r="H53" s="2">
        <f>82/82</f>
        <v>1</v>
      </c>
      <c r="I53" s="1" t="s">
        <v>18</v>
      </c>
      <c r="J53" s="1" t="s">
        <v>103</v>
      </c>
    </row>
    <row r="54" spans="1:11">
      <c r="A54" s="1" t="s">
        <v>33</v>
      </c>
      <c r="B54" s="1" t="s">
        <v>34</v>
      </c>
      <c r="C54" s="1">
        <v>-14.658106999999999</v>
      </c>
      <c r="D54" s="1">
        <v>28.072274</v>
      </c>
      <c r="E54" s="1">
        <v>2010</v>
      </c>
      <c r="F54" s="1" t="s">
        <v>17</v>
      </c>
      <c r="G54" s="1">
        <v>11</v>
      </c>
      <c r="H54" s="2">
        <f>11/11</f>
        <v>1</v>
      </c>
      <c r="I54" s="1" t="s">
        <v>18</v>
      </c>
      <c r="J54" s="1" t="s">
        <v>35</v>
      </c>
      <c r="K54" s="3" t="s">
        <v>107</v>
      </c>
    </row>
    <row r="55" spans="1:11">
      <c r="A55" s="1" t="s">
        <v>33</v>
      </c>
      <c r="B55" s="1" t="s">
        <v>34</v>
      </c>
      <c r="C55" s="1">
        <v>-14.658106999999999</v>
      </c>
      <c r="D55" s="1">
        <v>28.072274</v>
      </c>
      <c r="E55" s="1">
        <v>2010</v>
      </c>
      <c r="F55" s="1" t="s">
        <v>36</v>
      </c>
      <c r="G55" s="1">
        <v>11</v>
      </c>
      <c r="H55" s="2">
        <f>11/11</f>
        <v>1</v>
      </c>
      <c r="I55" s="1" t="s">
        <v>18</v>
      </c>
      <c r="J55" s="1" t="s">
        <v>35</v>
      </c>
      <c r="K55" s="3" t="s">
        <v>107</v>
      </c>
    </row>
    <row r="56" spans="1:11">
      <c r="A56" s="1" t="s">
        <v>33</v>
      </c>
      <c r="B56" s="1" t="s">
        <v>37</v>
      </c>
      <c r="C56" s="1">
        <v>-15.891149</v>
      </c>
      <c r="D56" s="1">
        <v>29.042211000000002</v>
      </c>
      <c r="E56" s="1">
        <v>2010</v>
      </c>
      <c r="F56" s="1" t="s">
        <v>36</v>
      </c>
      <c r="G56" s="1">
        <v>3</v>
      </c>
      <c r="H56" s="2">
        <f>3/3</f>
        <v>1</v>
      </c>
      <c r="I56" s="1" t="s">
        <v>18</v>
      </c>
      <c r="J56" s="1" t="s">
        <v>35</v>
      </c>
      <c r="K56" s="3" t="s">
        <v>107</v>
      </c>
    </row>
    <row r="57" spans="1:11">
      <c r="A57" s="1" t="s">
        <v>33</v>
      </c>
      <c r="B57" s="1" t="s">
        <v>38</v>
      </c>
      <c r="C57" s="1">
        <v>-14.19553</v>
      </c>
      <c r="D57" s="1">
        <v>28.206804999999999</v>
      </c>
      <c r="E57" s="1">
        <v>2010</v>
      </c>
      <c r="F57" s="1" t="s">
        <v>36</v>
      </c>
      <c r="G57" s="1">
        <v>43</v>
      </c>
      <c r="H57" s="2">
        <v>0.41799999999999998</v>
      </c>
      <c r="I57" s="1" t="s">
        <v>18</v>
      </c>
      <c r="J57" s="1" t="s">
        <v>35</v>
      </c>
      <c r="K57" s="3" t="s">
        <v>107</v>
      </c>
    </row>
    <row r="58" spans="1:11">
      <c r="A58" s="1" t="s">
        <v>33</v>
      </c>
      <c r="B58" s="1" t="s">
        <v>39</v>
      </c>
      <c r="C58" s="1">
        <v>-15.847618000000001</v>
      </c>
      <c r="D58" s="1">
        <v>27.566738000000001</v>
      </c>
      <c r="E58" s="1">
        <v>2010</v>
      </c>
      <c r="F58" s="1" t="s">
        <v>36</v>
      </c>
      <c r="G58" s="1">
        <v>4</v>
      </c>
      <c r="H58" s="2">
        <v>0.75</v>
      </c>
      <c r="I58" s="1" t="s">
        <v>18</v>
      </c>
      <c r="J58" s="1" t="s">
        <v>35</v>
      </c>
      <c r="K58" s="3" t="s">
        <v>107</v>
      </c>
    </row>
    <row r="59" spans="1:11">
      <c r="A59" s="1" t="s">
        <v>33</v>
      </c>
      <c r="B59" s="1" t="s">
        <v>40</v>
      </c>
      <c r="C59" s="1">
        <v>-15.217241</v>
      </c>
      <c r="D59" s="1">
        <v>27.343865000000001</v>
      </c>
      <c r="E59" s="1">
        <v>2010</v>
      </c>
      <c r="F59" s="1" t="s">
        <v>36</v>
      </c>
      <c r="G59" s="1">
        <v>74</v>
      </c>
      <c r="H59" s="2">
        <v>0.93200000000000005</v>
      </c>
      <c r="I59" s="1" t="s">
        <v>18</v>
      </c>
      <c r="J59" s="1" t="s">
        <v>35</v>
      </c>
      <c r="K59" s="3" t="s">
        <v>107</v>
      </c>
    </row>
    <row r="60" spans="1:11">
      <c r="A60" s="1" t="s">
        <v>33</v>
      </c>
      <c r="B60" s="1" t="s">
        <v>40</v>
      </c>
      <c r="C60" s="1">
        <v>-15.217241</v>
      </c>
      <c r="D60" s="1">
        <v>27.343865000000001</v>
      </c>
      <c r="E60" s="1">
        <v>2010</v>
      </c>
      <c r="F60" s="1" t="s">
        <v>17</v>
      </c>
      <c r="G60" s="1">
        <v>73</v>
      </c>
      <c r="H60" s="2">
        <v>0.69</v>
      </c>
      <c r="I60" s="1" t="s">
        <v>18</v>
      </c>
      <c r="J60" s="1" t="s">
        <v>35</v>
      </c>
      <c r="K60" s="3" t="s">
        <v>107</v>
      </c>
    </row>
    <row r="61" spans="1:11">
      <c r="A61" s="1" t="s">
        <v>33</v>
      </c>
      <c r="B61" s="1" t="s">
        <v>41</v>
      </c>
      <c r="C61" s="1">
        <v>-15.777585999999999</v>
      </c>
      <c r="D61" s="1">
        <v>27.919487</v>
      </c>
      <c r="E61" s="1">
        <v>2010</v>
      </c>
      <c r="F61" s="1" t="s">
        <v>36</v>
      </c>
      <c r="G61" s="1">
        <v>8</v>
      </c>
      <c r="H61" s="2">
        <v>1</v>
      </c>
      <c r="I61" s="1" t="s">
        <v>18</v>
      </c>
      <c r="J61" s="1" t="s">
        <v>35</v>
      </c>
      <c r="K61" s="3" t="s">
        <v>107</v>
      </c>
    </row>
    <row r="62" spans="1:11">
      <c r="A62" s="1" t="s">
        <v>33</v>
      </c>
      <c r="B62" s="1" t="s">
        <v>41</v>
      </c>
      <c r="C62" s="1">
        <v>-15.777585999999999</v>
      </c>
      <c r="D62" s="1">
        <v>27.919487</v>
      </c>
      <c r="E62" s="1">
        <v>2010</v>
      </c>
      <c r="F62" s="1" t="s">
        <v>17</v>
      </c>
      <c r="G62" s="1">
        <v>5</v>
      </c>
      <c r="H62" s="2">
        <v>1</v>
      </c>
      <c r="I62" s="1" t="s">
        <v>18</v>
      </c>
      <c r="J62" s="1" t="s">
        <v>35</v>
      </c>
      <c r="K62" s="3" t="s">
        <v>107</v>
      </c>
    </row>
    <row r="63" spans="1:11">
      <c r="A63" s="1" t="s">
        <v>33</v>
      </c>
      <c r="B63" s="1" t="s">
        <v>42</v>
      </c>
      <c r="C63" s="1">
        <v>-15.076427000000001</v>
      </c>
      <c r="D63" s="1">
        <v>30.196348</v>
      </c>
      <c r="E63" s="1">
        <v>2010</v>
      </c>
      <c r="F63" s="1" t="s">
        <v>36</v>
      </c>
      <c r="G63" s="1">
        <v>11</v>
      </c>
      <c r="H63" s="2">
        <v>0.90900000000000003</v>
      </c>
      <c r="I63" s="1" t="s">
        <v>18</v>
      </c>
      <c r="J63" s="1" t="s">
        <v>35</v>
      </c>
      <c r="K63" s="3" t="s">
        <v>107</v>
      </c>
    </row>
    <row r="64" spans="1:11">
      <c r="A64" s="1" t="s">
        <v>33</v>
      </c>
      <c r="B64" s="1" t="s">
        <v>42</v>
      </c>
      <c r="C64" s="1">
        <v>-15.076427000000001</v>
      </c>
      <c r="D64" s="1">
        <v>30.196348</v>
      </c>
      <c r="E64" s="1">
        <v>2010</v>
      </c>
      <c r="F64" s="1" t="s">
        <v>3</v>
      </c>
      <c r="G64" s="1">
        <v>4</v>
      </c>
      <c r="H64" s="2">
        <v>10</v>
      </c>
      <c r="I64" s="1" t="s">
        <v>18</v>
      </c>
      <c r="J64" s="1" t="s">
        <v>35</v>
      </c>
      <c r="K64" s="3" t="s">
        <v>107</v>
      </c>
    </row>
    <row r="65" spans="1:11">
      <c r="A65" s="1" t="s">
        <v>33</v>
      </c>
      <c r="B65" s="1" t="s">
        <v>42</v>
      </c>
      <c r="C65" s="1">
        <v>-15.076427000000001</v>
      </c>
      <c r="D65" s="1">
        <v>30.196348</v>
      </c>
      <c r="E65" s="1">
        <v>2010</v>
      </c>
      <c r="F65" s="1" t="s">
        <v>20</v>
      </c>
      <c r="G65" s="1">
        <v>6</v>
      </c>
      <c r="H65" s="2">
        <v>0.83299999999999996</v>
      </c>
      <c r="I65" s="1" t="s">
        <v>18</v>
      </c>
      <c r="J65" s="1" t="s">
        <v>35</v>
      </c>
      <c r="K65" s="3" t="s">
        <v>107</v>
      </c>
    </row>
    <row r="66" spans="1:11">
      <c r="A66" s="1" t="s">
        <v>33</v>
      </c>
      <c r="B66" s="1" t="s">
        <v>42</v>
      </c>
      <c r="C66" s="1">
        <v>-15.076427000000001</v>
      </c>
      <c r="D66" s="1">
        <v>30.196348</v>
      </c>
      <c r="E66" s="1">
        <v>2010</v>
      </c>
      <c r="F66" s="1" t="s">
        <v>19</v>
      </c>
      <c r="G66" s="1">
        <v>10</v>
      </c>
      <c r="H66" s="2">
        <v>1</v>
      </c>
      <c r="I66" s="1" t="s">
        <v>18</v>
      </c>
      <c r="J66" s="1" t="s">
        <v>35</v>
      </c>
      <c r="K66" s="3" t="s">
        <v>107</v>
      </c>
    </row>
    <row r="67" spans="1:11">
      <c r="A67" s="1" t="s">
        <v>33</v>
      </c>
      <c r="B67" s="1" t="s">
        <v>43</v>
      </c>
      <c r="C67" s="1">
        <v>-12.940268</v>
      </c>
      <c r="D67" s="1">
        <v>28.658504000000001</v>
      </c>
      <c r="E67" s="1">
        <v>2010</v>
      </c>
      <c r="F67" s="1" t="s">
        <v>36</v>
      </c>
      <c r="G67" s="1">
        <v>96</v>
      </c>
      <c r="H67" s="2">
        <v>0.13500000000000001</v>
      </c>
      <c r="I67" s="1" t="s">
        <v>18</v>
      </c>
      <c r="J67" s="1" t="s">
        <v>35</v>
      </c>
      <c r="K67" s="3" t="s">
        <v>107</v>
      </c>
    </row>
    <row r="68" spans="1:11">
      <c r="A68" s="1" t="s">
        <v>33</v>
      </c>
      <c r="B68" s="1" t="s">
        <v>43</v>
      </c>
      <c r="C68" s="1">
        <v>-12.940268</v>
      </c>
      <c r="D68" s="1">
        <v>28.658504000000001</v>
      </c>
      <c r="E68" s="1">
        <v>2010</v>
      </c>
      <c r="F68" s="1" t="s">
        <v>3</v>
      </c>
      <c r="G68" s="1">
        <v>19</v>
      </c>
      <c r="H68" s="2">
        <v>0.61</v>
      </c>
      <c r="I68" s="1" t="s">
        <v>18</v>
      </c>
      <c r="J68" s="1" t="s">
        <v>35</v>
      </c>
      <c r="K68" s="3" t="s">
        <v>107</v>
      </c>
    </row>
    <row r="69" spans="1:11">
      <c r="A69" s="1" t="s">
        <v>33</v>
      </c>
      <c r="B69" s="1" t="s">
        <v>43</v>
      </c>
      <c r="C69" s="1">
        <v>-12.940268</v>
      </c>
      <c r="D69" s="1">
        <v>28.658504000000001</v>
      </c>
      <c r="E69" s="1">
        <v>2010</v>
      </c>
      <c r="F69" s="1" t="s">
        <v>17</v>
      </c>
      <c r="G69" s="1">
        <v>428</v>
      </c>
      <c r="H69" s="2">
        <v>0.43</v>
      </c>
      <c r="I69" s="1" t="s">
        <v>18</v>
      </c>
      <c r="J69" s="1" t="s">
        <v>35</v>
      </c>
      <c r="K69" s="3" t="s">
        <v>107</v>
      </c>
    </row>
    <row r="70" spans="1:11">
      <c r="A70" s="1" t="s">
        <v>33</v>
      </c>
      <c r="B70" s="1" t="s">
        <v>44</v>
      </c>
      <c r="C70" s="1">
        <v>-15.784112</v>
      </c>
      <c r="D70" s="1">
        <v>28.18749</v>
      </c>
      <c r="E70" s="1">
        <v>2010</v>
      </c>
      <c r="F70" s="1" t="s">
        <v>17</v>
      </c>
      <c r="G70" s="1">
        <v>8</v>
      </c>
      <c r="H70" s="2">
        <v>1</v>
      </c>
      <c r="I70" s="1" t="s">
        <v>18</v>
      </c>
      <c r="J70" s="1" t="s">
        <v>35</v>
      </c>
      <c r="K70" s="3" t="s">
        <v>107</v>
      </c>
    </row>
    <row r="71" spans="1:11">
      <c r="A71" s="1" t="s">
        <v>33</v>
      </c>
      <c r="B71" s="1" t="s">
        <v>45</v>
      </c>
      <c r="C71" s="1">
        <v>-14.416700000000001</v>
      </c>
      <c r="D71" s="1">
        <v>28.416699999999999</v>
      </c>
      <c r="E71" s="1">
        <v>2010</v>
      </c>
      <c r="F71" s="1" t="s">
        <v>36</v>
      </c>
      <c r="G71" s="1">
        <v>16</v>
      </c>
      <c r="H71" s="2">
        <v>1</v>
      </c>
      <c r="I71" s="1" t="s">
        <v>18</v>
      </c>
      <c r="J71" s="1" t="s">
        <v>35</v>
      </c>
      <c r="K71" s="3" t="s">
        <v>107</v>
      </c>
    </row>
    <row r="72" spans="1:11">
      <c r="A72" s="1" t="s">
        <v>33</v>
      </c>
      <c r="B72" s="1" t="s">
        <v>46</v>
      </c>
      <c r="C72" s="1">
        <v>-14.050922</v>
      </c>
      <c r="D72" s="1">
        <v>27.354990999999998</v>
      </c>
      <c r="E72" s="1">
        <v>2010</v>
      </c>
      <c r="F72" s="1" t="s">
        <v>36</v>
      </c>
      <c r="G72" s="1">
        <v>60</v>
      </c>
      <c r="H72" s="2">
        <v>0.41</v>
      </c>
      <c r="I72" s="1" t="s">
        <v>18</v>
      </c>
      <c r="J72" s="1" t="s">
        <v>35</v>
      </c>
      <c r="K72" s="3" t="s">
        <v>107</v>
      </c>
    </row>
    <row r="73" spans="1:11">
      <c r="A73" s="1" t="s">
        <v>33</v>
      </c>
      <c r="B73" s="1" t="s">
        <v>46</v>
      </c>
      <c r="C73" s="1">
        <v>-14.050922</v>
      </c>
      <c r="D73" s="1">
        <v>27.354990999999998</v>
      </c>
      <c r="E73" s="1">
        <v>2010</v>
      </c>
      <c r="F73" s="1" t="s">
        <v>3</v>
      </c>
      <c r="G73" s="1">
        <v>31</v>
      </c>
      <c r="H73" s="2">
        <v>0.55000000000000004</v>
      </c>
      <c r="I73" s="1" t="s">
        <v>18</v>
      </c>
      <c r="J73" s="1" t="s">
        <v>35</v>
      </c>
      <c r="K73" s="3" t="s">
        <v>107</v>
      </c>
    </row>
    <row r="74" spans="1:11">
      <c r="A74" s="1" t="s">
        <v>33</v>
      </c>
      <c r="B74" s="1" t="s">
        <v>46</v>
      </c>
      <c r="C74" s="1">
        <v>-14.050922</v>
      </c>
      <c r="D74" s="1">
        <v>27.354990999999998</v>
      </c>
      <c r="E74" s="1">
        <v>2010</v>
      </c>
      <c r="F74" s="1" t="s">
        <v>17</v>
      </c>
      <c r="G74" s="1">
        <v>100</v>
      </c>
      <c r="H74" s="2">
        <v>0.11</v>
      </c>
      <c r="I74" s="1" t="s">
        <v>18</v>
      </c>
      <c r="J74" s="1" t="s">
        <v>35</v>
      </c>
      <c r="K74" s="3" t="s">
        <v>107</v>
      </c>
    </row>
    <row r="75" spans="1:11">
      <c r="A75" s="1" t="s">
        <v>33</v>
      </c>
      <c r="B75" s="1" t="s">
        <v>46</v>
      </c>
      <c r="C75" s="1">
        <v>-14.050922</v>
      </c>
      <c r="D75" s="1">
        <v>27.354990999999998</v>
      </c>
      <c r="E75" s="1">
        <v>2010</v>
      </c>
      <c r="F75" s="1" t="s">
        <v>21</v>
      </c>
      <c r="G75" s="1">
        <v>47</v>
      </c>
      <c r="H75" s="2">
        <v>1</v>
      </c>
      <c r="I75" s="1" t="s">
        <v>18</v>
      </c>
      <c r="J75" s="1" t="s">
        <v>35</v>
      </c>
      <c r="K75" s="3" t="s">
        <v>107</v>
      </c>
    </row>
    <row r="76" spans="1:11">
      <c r="A76" s="1" t="s">
        <v>47</v>
      </c>
      <c r="B76" s="1" t="s">
        <v>48</v>
      </c>
      <c r="C76" s="1">
        <v>-20.839047999999998</v>
      </c>
      <c r="D76" s="1">
        <v>27.221812</v>
      </c>
      <c r="E76" s="1">
        <v>1999</v>
      </c>
      <c r="F76" s="1" t="s">
        <v>17</v>
      </c>
      <c r="G76" s="1">
        <v>188</v>
      </c>
      <c r="H76" s="2">
        <v>0.996</v>
      </c>
      <c r="I76" s="1" t="s">
        <v>18</v>
      </c>
      <c r="J76" s="1" t="s">
        <v>104</v>
      </c>
      <c r="K76" s="3" t="s">
        <v>108</v>
      </c>
    </row>
    <row r="77" spans="1:11">
      <c r="A77" s="1" t="s">
        <v>47</v>
      </c>
      <c r="B77" s="1" t="s">
        <v>48</v>
      </c>
      <c r="C77" s="1">
        <v>-20.839047999999998</v>
      </c>
      <c r="D77" s="1">
        <v>27.221812</v>
      </c>
      <c r="E77" s="1">
        <v>1999</v>
      </c>
      <c r="F77" s="1" t="s">
        <v>3</v>
      </c>
      <c r="G77" s="1">
        <v>121</v>
      </c>
      <c r="H77" s="2">
        <v>0.86299999999999999</v>
      </c>
      <c r="I77" s="1" t="s">
        <v>18</v>
      </c>
      <c r="J77" s="1" t="s">
        <v>104</v>
      </c>
      <c r="K77" s="3" t="s">
        <v>108</v>
      </c>
    </row>
    <row r="78" spans="1:11">
      <c r="A78" s="1" t="s">
        <v>49</v>
      </c>
      <c r="B78" s="1" t="s">
        <v>50</v>
      </c>
      <c r="C78" s="1">
        <v>-16.811955999999999</v>
      </c>
      <c r="D78" s="1">
        <v>35.168501999999997</v>
      </c>
      <c r="E78" s="1">
        <v>2012</v>
      </c>
      <c r="F78" s="1" t="s">
        <v>3</v>
      </c>
      <c r="G78" s="1">
        <v>62</v>
      </c>
      <c r="H78" s="2">
        <v>0.82</v>
      </c>
      <c r="I78" s="1" t="s">
        <v>18</v>
      </c>
      <c r="J78" s="1" t="s">
        <v>51</v>
      </c>
      <c r="K78" s="3" t="s">
        <v>105</v>
      </c>
    </row>
    <row r="79" spans="1:11">
      <c r="A79" s="1" t="s">
        <v>49</v>
      </c>
      <c r="B79" s="1" t="s">
        <v>52</v>
      </c>
      <c r="C79" s="1">
        <v>-16.034531999999999</v>
      </c>
      <c r="D79" s="1">
        <v>34.857233000000001</v>
      </c>
      <c r="E79" s="1">
        <v>2012</v>
      </c>
      <c r="F79" s="1" t="s">
        <v>36</v>
      </c>
      <c r="G79" s="1">
        <v>31</v>
      </c>
      <c r="H79" s="2">
        <v>1</v>
      </c>
      <c r="I79" s="1" t="s">
        <v>18</v>
      </c>
      <c r="J79" s="1" t="s">
        <v>51</v>
      </c>
      <c r="K79" s="3" t="s">
        <v>105</v>
      </c>
    </row>
    <row r="80" spans="1:11">
      <c r="A80" s="1" t="s">
        <v>49</v>
      </c>
      <c r="B80" s="1" t="s">
        <v>52</v>
      </c>
      <c r="C80" s="1">
        <v>-16.034531999999999</v>
      </c>
      <c r="D80" s="1">
        <v>34.857233000000001</v>
      </c>
      <c r="E80" s="1">
        <v>2012</v>
      </c>
      <c r="F80" s="1" t="s">
        <v>3</v>
      </c>
      <c r="G80" s="1">
        <v>16</v>
      </c>
      <c r="H80" s="2">
        <v>1</v>
      </c>
      <c r="I80" s="1" t="s">
        <v>18</v>
      </c>
      <c r="J80" s="1" t="s">
        <v>51</v>
      </c>
      <c r="K80" s="3" t="s">
        <v>105</v>
      </c>
    </row>
    <row r="81" spans="1:11">
      <c r="A81" s="1" t="s">
        <v>49</v>
      </c>
      <c r="B81" s="1" t="s">
        <v>53</v>
      </c>
      <c r="C81" s="1">
        <v>-16.734321000000001</v>
      </c>
      <c r="D81" s="1">
        <v>35.278283999999999</v>
      </c>
      <c r="E81" s="1">
        <v>2012</v>
      </c>
      <c r="F81" s="1" t="s">
        <v>3</v>
      </c>
      <c r="G81" s="1">
        <v>51</v>
      </c>
      <c r="H81" s="2">
        <v>0.94</v>
      </c>
      <c r="I81" s="1" t="s">
        <v>18</v>
      </c>
      <c r="J81" s="1" t="s">
        <v>51</v>
      </c>
      <c r="K81" s="3" t="s">
        <v>105</v>
      </c>
    </row>
    <row r="82" spans="1:11">
      <c r="A82" s="1" t="s">
        <v>49</v>
      </c>
      <c r="B82" s="1" t="s">
        <v>54</v>
      </c>
      <c r="C82" s="1">
        <v>-14.618586000000001</v>
      </c>
      <c r="D82" s="1">
        <v>34.549419999999998</v>
      </c>
      <c r="E82" s="1">
        <v>2012</v>
      </c>
      <c r="F82" s="1" t="s">
        <v>3</v>
      </c>
      <c r="G82" s="1">
        <v>91</v>
      </c>
      <c r="H82" s="2">
        <v>0.98899999999999999</v>
      </c>
      <c r="I82" s="1" t="s">
        <v>18</v>
      </c>
      <c r="J82" s="1" t="s">
        <v>51</v>
      </c>
      <c r="K82" s="3" t="s">
        <v>105</v>
      </c>
    </row>
    <row r="83" spans="1:11">
      <c r="A83" s="1" t="s">
        <v>49</v>
      </c>
      <c r="B83" s="1" t="s">
        <v>55</v>
      </c>
      <c r="C83" s="1">
        <v>-13.941501000000001</v>
      </c>
      <c r="D83" s="1">
        <v>34.532660999999997</v>
      </c>
      <c r="E83" s="1">
        <v>2012</v>
      </c>
      <c r="F83" s="1" t="s">
        <v>3</v>
      </c>
      <c r="G83" s="1">
        <v>34</v>
      </c>
      <c r="H83" s="2">
        <v>1</v>
      </c>
      <c r="I83" s="1" t="s">
        <v>18</v>
      </c>
      <c r="J83" s="1" t="s">
        <v>51</v>
      </c>
      <c r="K83" s="3" t="s">
        <v>105</v>
      </c>
    </row>
    <row r="84" spans="1:11">
      <c r="A84" s="1" t="s">
        <v>49</v>
      </c>
      <c r="B84" s="1" t="s">
        <v>56</v>
      </c>
      <c r="C84" s="1">
        <v>-16.169889999999999</v>
      </c>
      <c r="D84" s="1">
        <v>34.903002999999998</v>
      </c>
      <c r="E84" s="1">
        <v>2012</v>
      </c>
      <c r="F84" s="1" t="s">
        <v>19</v>
      </c>
      <c r="G84" s="1">
        <v>28</v>
      </c>
      <c r="H84" s="2">
        <v>1</v>
      </c>
      <c r="I84" s="1" t="s">
        <v>18</v>
      </c>
      <c r="J84" s="1" t="s">
        <v>51</v>
      </c>
      <c r="K84" s="3" t="s">
        <v>105</v>
      </c>
    </row>
    <row r="85" spans="1:11">
      <c r="A85" s="1" t="s">
        <v>49</v>
      </c>
      <c r="B85" s="1" t="s">
        <v>56</v>
      </c>
      <c r="C85" s="1">
        <v>-16.169889999999999</v>
      </c>
      <c r="D85" s="1">
        <v>34.903002999999998</v>
      </c>
      <c r="E85" s="1">
        <v>2012</v>
      </c>
      <c r="F85" s="1" t="s">
        <v>36</v>
      </c>
      <c r="G85" s="1">
        <v>80</v>
      </c>
      <c r="H85" s="2">
        <v>1</v>
      </c>
      <c r="I85" s="1" t="s">
        <v>18</v>
      </c>
      <c r="J85" s="1" t="s">
        <v>51</v>
      </c>
      <c r="K85" s="3" t="s">
        <v>105</v>
      </c>
    </row>
    <row r="86" spans="1:11">
      <c r="A86" s="1" t="s">
        <v>49</v>
      </c>
      <c r="B86" s="1" t="s">
        <v>56</v>
      </c>
      <c r="C86" s="1">
        <v>-16.169889999999999</v>
      </c>
      <c r="D86" s="1">
        <v>34.903002999999998</v>
      </c>
      <c r="E86" s="1">
        <v>2012</v>
      </c>
      <c r="F86" s="1" t="s">
        <v>20</v>
      </c>
      <c r="G86" s="1">
        <v>84</v>
      </c>
      <c r="H86" s="2">
        <v>0.65500000000000003</v>
      </c>
      <c r="I86" s="1" t="s">
        <v>18</v>
      </c>
      <c r="J86" s="1" t="s">
        <v>51</v>
      </c>
      <c r="K86" s="3" t="s">
        <v>105</v>
      </c>
    </row>
    <row r="87" spans="1:11">
      <c r="A87" s="1" t="s">
        <v>49</v>
      </c>
      <c r="B87" s="1" t="s">
        <v>56</v>
      </c>
      <c r="C87" s="1">
        <v>-16.169889999999999</v>
      </c>
      <c r="D87" s="1">
        <v>34.903002999999998</v>
      </c>
      <c r="E87" s="1">
        <v>2012</v>
      </c>
      <c r="F87" s="1" t="s">
        <v>3</v>
      </c>
      <c r="G87" s="1">
        <v>184</v>
      </c>
      <c r="H87" s="2">
        <v>0.92900000000000005</v>
      </c>
      <c r="I87" s="1" t="s">
        <v>18</v>
      </c>
      <c r="J87" s="1" t="s">
        <v>51</v>
      </c>
      <c r="K87" s="3" t="s">
        <v>105</v>
      </c>
    </row>
    <row r="88" spans="1:11">
      <c r="A88" s="1" t="s">
        <v>49</v>
      </c>
      <c r="B88" s="1" t="s">
        <v>57</v>
      </c>
      <c r="C88" s="1">
        <v>-15.068669999999999</v>
      </c>
      <c r="D88" s="1">
        <v>35.068669999999997</v>
      </c>
      <c r="E88" s="1">
        <v>2009</v>
      </c>
      <c r="F88" s="1" t="s">
        <v>36</v>
      </c>
      <c r="G88" s="1">
        <v>45</v>
      </c>
      <c r="H88" s="2">
        <v>0.79</v>
      </c>
      <c r="I88" s="1" t="s">
        <v>18</v>
      </c>
      <c r="J88" s="1" t="s">
        <v>58</v>
      </c>
      <c r="K88" s="3" t="s">
        <v>106</v>
      </c>
    </row>
    <row r="89" spans="1:11">
      <c r="A89" s="1" t="s">
        <v>49</v>
      </c>
      <c r="B89" s="1" t="s">
        <v>57</v>
      </c>
      <c r="C89" s="1">
        <v>-15.046854</v>
      </c>
      <c r="D89" s="1">
        <v>35.389591000000003</v>
      </c>
      <c r="E89" s="1">
        <v>2009</v>
      </c>
      <c r="F89" s="1" t="s">
        <v>36</v>
      </c>
      <c r="G89" s="1">
        <v>45</v>
      </c>
      <c r="H89" s="2">
        <v>0.97</v>
      </c>
      <c r="I89" s="1" t="s">
        <v>18</v>
      </c>
      <c r="J89" s="1" t="s">
        <v>58</v>
      </c>
      <c r="K89" s="3" t="s">
        <v>106</v>
      </c>
    </row>
    <row r="90" spans="1:11">
      <c r="A90" s="1" t="s">
        <v>49</v>
      </c>
      <c r="B90" s="1" t="s">
        <v>59</v>
      </c>
      <c r="C90" s="1">
        <v>-16.913529</v>
      </c>
      <c r="D90" s="1">
        <v>35.249386999999999</v>
      </c>
      <c r="E90" s="1">
        <v>2011</v>
      </c>
      <c r="F90" s="1" t="s">
        <v>3</v>
      </c>
      <c r="G90" s="1">
        <v>113</v>
      </c>
      <c r="H90" s="2">
        <v>0.88</v>
      </c>
      <c r="I90" s="1" t="s">
        <v>18</v>
      </c>
      <c r="J90" s="1" t="s">
        <v>58</v>
      </c>
      <c r="K90" s="3" t="s">
        <v>106</v>
      </c>
    </row>
    <row r="91" spans="1:11">
      <c r="A91" s="1" t="s">
        <v>60</v>
      </c>
      <c r="B91" s="1" t="s">
        <v>61</v>
      </c>
      <c r="C91" s="1">
        <v>-17.885593</v>
      </c>
      <c r="D91" s="1">
        <v>36.907319999999999</v>
      </c>
      <c r="E91" s="1">
        <v>2008</v>
      </c>
      <c r="F91" s="1" t="s">
        <v>19</v>
      </c>
      <c r="G91" s="1">
        <v>91</v>
      </c>
      <c r="H91" s="2">
        <v>1</v>
      </c>
      <c r="I91" s="1" t="s">
        <v>18</v>
      </c>
      <c r="J91" s="1" t="s">
        <v>62</v>
      </c>
      <c r="K91" s="3" t="s">
        <v>109</v>
      </c>
    </row>
    <row r="92" spans="1:11">
      <c r="A92" s="1" t="s">
        <v>60</v>
      </c>
      <c r="B92" s="1" t="s">
        <v>61</v>
      </c>
      <c r="C92" s="1">
        <v>-17.885593</v>
      </c>
      <c r="D92" s="1">
        <v>36.907319999999999</v>
      </c>
      <c r="E92" s="1">
        <v>2008</v>
      </c>
      <c r="F92" s="1" t="s">
        <v>36</v>
      </c>
      <c r="G92" s="1">
        <v>15</v>
      </c>
      <c r="H92" s="2">
        <v>1</v>
      </c>
      <c r="I92" s="1" t="s">
        <v>18</v>
      </c>
      <c r="J92" s="1" t="s">
        <v>62</v>
      </c>
      <c r="K92" s="3" t="s">
        <v>109</v>
      </c>
    </row>
    <row r="93" spans="1:11">
      <c r="A93" s="1" t="s">
        <v>60</v>
      </c>
      <c r="B93" s="1" t="s">
        <v>61</v>
      </c>
      <c r="C93" s="1">
        <v>-17.885593</v>
      </c>
      <c r="D93" s="1">
        <v>36.907319999999999</v>
      </c>
      <c r="E93" s="1">
        <v>2008</v>
      </c>
      <c r="F93" s="1" t="s">
        <v>20</v>
      </c>
      <c r="G93" s="1">
        <v>130</v>
      </c>
      <c r="H93" s="2">
        <v>1</v>
      </c>
      <c r="I93" s="1" t="s">
        <v>18</v>
      </c>
      <c r="J93" s="1" t="s">
        <v>62</v>
      </c>
      <c r="K93" s="3" t="s">
        <v>109</v>
      </c>
    </row>
    <row r="94" spans="1:11">
      <c r="A94" s="1" t="s">
        <v>60</v>
      </c>
      <c r="B94" s="1" t="s">
        <v>61</v>
      </c>
      <c r="C94" s="1">
        <v>-17.885593</v>
      </c>
      <c r="D94" s="1">
        <v>36.907319999999999</v>
      </c>
      <c r="E94" s="1">
        <v>2008</v>
      </c>
      <c r="F94" s="1" t="s">
        <v>3</v>
      </c>
      <c r="G94" s="1">
        <v>4</v>
      </c>
      <c r="H94" s="2">
        <v>1</v>
      </c>
      <c r="I94" s="1" t="s">
        <v>18</v>
      </c>
      <c r="J94" s="1" t="s">
        <v>62</v>
      </c>
      <c r="K94" s="3" t="s">
        <v>109</v>
      </c>
    </row>
    <row r="95" spans="1:11">
      <c r="A95" s="1" t="s">
        <v>60</v>
      </c>
      <c r="B95" s="1" t="s">
        <v>63</v>
      </c>
      <c r="C95" s="1">
        <v>-17.602048</v>
      </c>
      <c r="D95" s="1">
        <v>36.815603000000003</v>
      </c>
      <c r="E95" s="1">
        <v>2008</v>
      </c>
      <c r="F95" s="1" t="s">
        <v>19</v>
      </c>
      <c r="G95" s="1">
        <v>60</v>
      </c>
      <c r="H95" s="2">
        <v>1</v>
      </c>
      <c r="I95" s="1" t="s">
        <v>18</v>
      </c>
      <c r="J95" s="1" t="s">
        <v>62</v>
      </c>
      <c r="K95" s="3" t="s">
        <v>109</v>
      </c>
    </row>
    <row r="96" spans="1:11">
      <c r="A96" s="1" t="s">
        <v>60</v>
      </c>
      <c r="B96" s="1" t="s">
        <v>63</v>
      </c>
      <c r="C96" s="1">
        <v>-17.602048</v>
      </c>
      <c r="D96" s="1">
        <v>36.815603000000003</v>
      </c>
      <c r="E96" s="1">
        <v>2008</v>
      </c>
      <c r="F96" s="1" t="s">
        <v>20</v>
      </c>
      <c r="G96" s="1">
        <v>56</v>
      </c>
      <c r="H96" s="2">
        <v>1</v>
      </c>
      <c r="I96" s="1" t="s">
        <v>18</v>
      </c>
      <c r="J96" s="1" t="s">
        <v>62</v>
      </c>
      <c r="K96" s="3" t="s">
        <v>109</v>
      </c>
    </row>
    <row r="97" spans="1:11">
      <c r="A97" s="1" t="s">
        <v>60</v>
      </c>
      <c r="B97" s="1" t="s">
        <v>64</v>
      </c>
      <c r="C97" s="1">
        <v>-16.474295999999999</v>
      </c>
      <c r="D97" s="1">
        <v>38.490189000000001</v>
      </c>
      <c r="E97" s="1">
        <v>2008</v>
      </c>
      <c r="F97" s="1" t="s">
        <v>17</v>
      </c>
      <c r="G97" s="1">
        <v>30</v>
      </c>
      <c r="H97" s="2">
        <v>1</v>
      </c>
      <c r="I97" s="1" t="s">
        <v>18</v>
      </c>
      <c r="J97" s="1" t="s">
        <v>62</v>
      </c>
      <c r="K97" s="3" t="s">
        <v>109</v>
      </c>
    </row>
    <row r="98" spans="1:11">
      <c r="A98" s="1" t="s">
        <v>60</v>
      </c>
      <c r="B98" s="1" t="s">
        <v>64</v>
      </c>
      <c r="C98" s="1">
        <v>-16.474295999999999</v>
      </c>
      <c r="D98" s="1">
        <v>38.490189000000001</v>
      </c>
      <c r="E98" s="1">
        <v>2008</v>
      </c>
      <c r="F98" s="1" t="s">
        <v>36</v>
      </c>
      <c r="G98" s="1">
        <v>30</v>
      </c>
      <c r="H98" s="2">
        <v>1</v>
      </c>
      <c r="I98" s="1" t="s">
        <v>18</v>
      </c>
      <c r="J98" s="1" t="s">
        <v>62</v>
      </c>
      <c r="K98" s="3" t="s">
        <v>109</v>
      </c>
    </row>
    <row r="99" spans="1:11">
      <c r="A99" s="1" t="s">
        <v>60</v>
      </c>
      <c r="B99" s="1" t="s">
        <v>65</v>
      </c>
      <c r="C99" s="1">
        <v>-24.542328000000001</v>
      </c>
      <c r="D99" s="1">
        <v>33.002938999999998</v>
      </c>
      <c r="E99" s="1">
        <v>2002</v>
      </c>
      <c r="F99" s="1" t="s">
        <v>20</v>
      </c>
      <c r="G99" s="1">
        <v>48</v>
      </c>
      <c r="H99" s="2">
        <v>0.98</v>
      </c>
      <c r="I99" s="1" t="s">
        <v>18</v>
      </c>
      <c r="J99" s="1" t="s">
        <v>66</v>
      </c>
      <c r="K99" s="3" t="s">
        <v>110</v>
      </c>
    </row>
    <row r="100" spans="1:11">
      <c r="A100" s="1" t="s">
        <v>60</v>
      </c>
      <c r="B100" s="1" t="s">
        <v>65</v>
      </c>
      <c r="C100" s="1">
        <v>-24.542328000000001</v>
      </c>
      <c r="D100" s="1">
        <v>33.002938999999998</v>
      </c>
      <c r="E100" s="1">
        <v>2002</v>
      </c>
      <c r="F100" s="1" t="s">
        <v>36</v>
      </c>
      <c r="G100" s="1">
        <v>10</v>
      </c>
      <c r="H100" s="2">
        <v>1</v>
      </c>
      <c r="I100" s="1" t="s">
        <v>18</v>
      </c>
      <c r="J100" s="1" t="s">
        <v>66</v>
      </c>
      <c r="K100" s="3" t="s">
        <v>110</v>
      </c>
    </row>
    <row r="101" spans="1:11">
      <c r="A101" s="1" t="s">
        <v>60</v>
      </c>
      <c r="B101" s="1" t="s">
        <v>65</v>
      </c>
      <c r="C101" s="1">
        <v>-24.542328000000001</v>
      </c>
      <c r="D101" s="1">
        <v>33.002938999999998</v>
      </c>
      <c r="E101" s="1">
        <v>2002</v>
      </c>
      <c r="F101" s="1" t="s">
        <v>19</v>
      </c>
      <c r="G101" s="1">
        <v>10</v>
      </c>
      <c r="H101" s="2">
        <v>1</v>
      </c>
      <c r="I101" s="1" t="s">
        <v>18</v>
      </c>
      <c r="J101" s="1" t="s">
        <v>66</v>
      </c>
      <c r="K101" s="3" t="s">
        <v>110</v>
      </c>
    </row>
    <row r="102" spans="1:11">
      <c r="A102" s="1" t="s">
        <v>60</v>
      </c>
      <c r="B102" s="1" t="s">
        <v>65</v>
      </c>
      <c r="C102" s="1">
        <v>-24.542328000000001</v>
      </c>
      <c r="D102" s="1">
        <v>33.002938999999998</v>
      </c>
      <c r="E102" s="1">
        <v>2002</v>
      </c>
      <c r="F102" s="1" t="s">
        <v>36</v>
      </c>
      <c r="G102" s="1">
        <v>45</v>
      </c>
      <c r="H102" s="2">
        <v>1</v>
      </c>
      <c r="I102" s="1" t="s">
        <v>67</v>
      </c>
      <c r="J102" s="1" t="s">
        <v>66</v>
      </c>
      <c r="K102" s="3" t="s">
        <v>110</v>
      </c>
    </row>
    <row r="103" spans="1:11">
      <c r="A103" s="1" t="s">
        <v>60</v>
      </c>
      <c r="B103" s="1" t="s">
        <v>68</v>
      </c>
      <c r="C103" s="1">
        <v>-23.881762999999999</v>
      </c>
      <c r="D103" s="1">
        <v>35.152588999999999</v>
      </c>
      <c r="E103" s="1">
        <v>2002</v>
      </c>
      <c r="F103" s="1" t="s">
        <v>20</v>
      </c>
      <c r="G103" s="1">
        <v>77</v>
      </c>
      <c r="H103" s="2">
        <v>1</v>
      </c>
      <c r="I103" s="1" t="s">
        <v>18</v>
      </c>
      <c r="J103" s="1" t="s">
        <v>66</v>
      </c>
      <c r="K103" s="3" t="s">
        <v>110</v>
      </c>
    </row>
    <row r="104" spans="1:11">
      <c r="A104" s="1" t="s">
        <v>60</v>
      </c>
      <c r="B104" s="1" t="s">
        <v>68</v>
      </c>
      <c r="C104" s="1">
        <v>-23.881762999999999</v>
      </c>
      <c r="D104" s="1">
        <v>35.152588999999999</v>
      </c>
      <c r="E104" s="1">
        <v>2002</v>
      </c>
      <c r="F104" s="1" t="s">
        <v>36</v>
      </c>
      <c r="G104" s="1">
        <v>127</v>
      </c>
      <c r="H104" s="2">
        <v>1</v>
      </c>
      <c r="I104" s="1" t="s">
        <v>18</v>
      </c>
      <c r="J104" s="1" t="s">
        <v>66</v>
      </c>
      <c r="K104" s="3" t="s">
        <v>110</v>
      </c>
    </row>
    <row r="105" spans="1:11">
      <c r="A105" s="1" t="s">
        <v>60</v>
      </c>
      <c r="B105" s="1" t="s">
        <v>68</v>
      </c>
      <c r="C105" s="1">
        <v>-23.881762999999999</v>
      </c>
      <c r="D105" s="1">
        <v>35.152588999999999</v>
      </c>
      <c r="E105" s="1">
        <v>2002</v>
      </c>
      <c r="F105" s="1" t="s">
        <v>19</v>
      </c>
      <c r="G105" s="1">
        <v>43</v>
      </c>
      <c r="H105" s="2">
        <v>1</v>
      </c>
      <c r="I105" s="1" t="s">
        <v>18</v>
      </c>
      <c r="J105" s="1" t="s">
        <v>66</v>
      </c>
      <c r="K105" s="3" t="s">
        <v>110</v>
      </c>
    </row>
    <row r="106" spans="1:11">
      <c r="A106" s="1" t="s">
        <v>60</v>
      </c>
      <c r="B106" s="1" t="s">
        <v>68</v>
      </c>
      <c r="C106" s="1">
        <v>-23.881762999999999</v>
      </c>
      <c r="D106" s="1">
        <v>35.152588999999999</v>
      </c>
      <c r="E106" s="1">
        <v>2002</v>
      </c>
      <c r="F106" s="1" t="s">
        <v>21</v>
      </c>
      <c r="G106" s="1">
        <v>46</v>
      </c>
      <c r="H106" s="2">
        <v>1</v>
      </c>
      <c r="I106" s="1" t="s">
        <v>18</v>
      </c>
      <c r="J106" s="1" t="s">
        <v>66</v>
      </c>
      <c r="K106" s="3" t="s">
        <v>110</v>
      </c>
    </row>
    <row r="107" spans="1:11">
      <c r="A107" s="1" t="s">
        <v>60</v>
      </c>
      <c r="B107" s="1" t="s">
        <v>68</v>
      </c>
      <c r="C107" s="1">
        <v>-23.881762999999999</v>
      </c>
      <c r="D107" s="1">
        <v>35.152588999999999</v>
      </c>
      <c r="E107" s="1">
        <v>2002</v>
      </c>
      <c r="F107" s="1" t="s">
        <v>17</v>
      </c>
      <c r="G107" s="1">
        <v>50</v>
      </c>
      <c r="H107" s="2">
        <v>1</v>
      </c>
      <c r="I107" s="1" t="s">
        <v>18</v>
      </c>
      <c r="J107" s="1" t="s">
        <v>66</v>
      </c>
      <c r="K107" s="3" t="s">
        <v>110</v>
      </c>
    </row>
    <row r="108" spans="1:11">
      <c r="A108" s="1" t="s">
        <v>33</v>
      </c>
      <c r="B108" s="1" t="s">
        <v>69</v>
      </c>
      <c r="C108" s="1">
        <v>-12.373832</v>
      </c>
      <c r="D108" s="1">
        <v>27.832239000000001</v>
      </c>
      <c r="E108" s="1">
        <v>2011</v>
      </c>
      <c r="F108" s="1" t="s">
        <v>20</v>
      </c>
      <c r="G108" s="1">
        <v>45</v>
      </c>
      <c r="H108" s="2">
        <v>0.71</v>
      </c>
      <c r="I108" s="1" t="s">
        <v>18</v>
      </c>
      <c r="J108" s="1" t="s">
        <v>70</v>
      </c>
      <c r="K108" s="3" t="s">
        <v>2</v>
      </c>
    </row>
    <row r="109" spans="1:11">
      <c r="A109" s="1" t="s">
        <v>33</v>
      </c>
      <c r="B109" s="1" t="s">
        <v>71</v>
      </c>
      <c r="C109" s="1">
        <v>-12.517810000000001</v>
      </c>
      <c r="D109" s="1">
        <v>28.252662000000001</v>
      </c>
      <c r="E109" s="1">
        <v>2011</v>
      </c>
      <c r="F109" s="1" t="s">
        <v>20</v>
      </c>
      <c r="G109" s="1">
        <v>20</v>
      </c>
      <c r="H109" s="2">
        <v>0.3</v>
      </c>
      <c r="I109" s="1" t="s">
        <v>18</v>
      </c>
      <c r="J109" s="1" t="s">
        <v>70</v>
      </c>
      <c r="K109" s="3" t="s">
        <v>2</v>
      </c>
    </row>
    <row r="110" spans="1:11">
      <c r="A110" s="1" t="s">
        <v>33</v>
      </c>
      <c r="B110" s="1" t="s">
        <v>72</v>
      </c>
      <c r="C110" s="1">
        <v>-12.773652</v>
      </c>
      <c r="D110" s="1">
        <v>28.248652</v>
      </c>
      <c r="E110" s="1">
        <v>2011</v>
      </c>
      <c r="F110" s="1" t="s">
        <v>20</v>
      </c>
      <c r="G110" s="1">
        <v>40</v>
      </c>
      <c r="H110" s="2">
        <v>0.68</v>
      </c>
      <c r="I110" s="1" t="s">
        <v>18</v>
      </c>
      <c r="J110" s="1" t="s">
        <v>70</v>
      </c>
      <c r="K110" s="3" t="s">
        <v>2</v>
      </c>
    </row>
    <row r="111" spans="1:11">
      <c r="A111" s="1" t="s">
        <v>33</v>
      </c>
      <c r="B111" s="1" t="s">
        <v>73</v>
      </c>
      <c r="C111" s="1">
        <v>-13.078358</v>
      </c>
      <c r="D111" s="1">
        <v>28.440550000000002</v>
      </c>
      <c r="E111" s="1">
        <v>2011</v>
      </c>
      <c r="F111" s="1" t="s">
        <v>20</v>
      </c>
      <c r="G111" s="1">
        <v>45</v>
      </c>
      <c r="H111" s="2">
        <v>0.45</v>
      </c>
      <c r="I111" s="1" t="s">
        <v>18</v>
      </c>
      <c r="J111" s="1" t="s">
        <v>70</v>
      </c>
      <c r="K111" s="3" t="s">
        <v>2</v>
      </c>
    </row>
    <row r="112" spans="1:11">
      <c r="A112" s="1" t="s">
        <v>49</v>
      </c>
      <c r="B112" s="1" t="s">
        <v>74</v>
      </c>
      <c r="C112" s="1">
        <v>-13.78786</v>
      </c>
      <c r="D112" s="1">
        <v>34.457867</v>
      </c>
      <c r="E112" s="1">
        <v>2011</v>
      </c>
      <c r="F112" s="1" t="s">
        <v>36</v>
      </c>
      <c r="G112" s="1">
        <v>21</v>
      </c>
      <c r="H112" s="2">
        <v>0.65</v>
      </c>
      <c r="I112" s="1" t="s">
        <v>18</v>
      </c>
      <c r="J112" s="1" t="s">
        <v>70</v>
      </c>
      <c r="K112" s="3" t="s">
        <v>2</v>
      </c>
    </row>
    <row r="113" spans="1:11">
      <c r="A113" s="1" t="s">
        <v>49</v>
      </c>
      <c r="B113" s="1" t="s">
        <v>75</v>
      </c>
      <c r="C113" s="1">
        <v>-12.930363</v>
      </c>
      <c r="D113" s="1">
        <v>34.294055</v>
      </c>
      <c r="E113" s="1">
        <v>2011</v>
      </c>
      <c r="F113" s="1" t="s">
        <v>3</v>
      </c>
      <c r="G113" s="1">
        <v>27</v>
      </c>
      <c r="H113" s="2">
        <v>0.89</v>
      </c>
      <c r="I113" s="1" t="s">
        <v>18</v>
      </c>
      <c r="J113" s="1" t="s">
        <v>70</v>
      </c>
      <c r="K113" s="3" t="s">
        <v>2</v>
      </c>
    </row>
    <row r="114" spans="1:11">
      <c r="A114" s="1" t="s">
        <v>49</v>
      </c>
      <c r="B114" s="1" t="s">
        <v>76</v>
      </c>
      <c r="C114" s="1">
        <v>-16.035302999999999</v>
      </c>
      <c r="D114" s="1">
        <v>34.801074</v>
      </c>
      <c r="E114" s="1">
        <v>2011</v>
      </c>
      <c r="F114" s="1" t="s">
        <v>3</v>
      </c>
      <c r="G114" s="1">
        <v>81</v>
      </c>
      <c r="H114" s="2">
        <v>0.82</v>
      </c>
      <c r="I114" s="1" t="s">
        <v>18</v>
      </c>
      <c r="J114" s="1" t="s">
        <v>70</v>
      </c>
      <c r="K114" s="3" t="s">
        <v>2</v>
      </c>
    </row>
    <row r="115" spans="1:11">
      <c r="A115" s="1" t="s">
        <v>49</v>
      </c>
      <c r="B115" s="1" t="s">
        <v>77</v>
      </c>
      <c r="C115" s="1">
        <v>-11.606999999999999</v>
      </c>
      <c r="D115" s="1">
        <v>34.293588</v>
      </c>
      <c r="E115" s="1">
        <v>2011</v>
      </c>
      <c r="F115" s="1" t="s">
        <v>3</v>
      </c>
      <c r="G115" s="1">
        <v>95</v>
      </c>
      <c r="H115" s="2">
        <v>0.90500000000000003</v>
      </c>
      <c r="I115" s="1" t="s">
        <v>18</v>
      </c>
      <c r="J115" s="1" t="s">
        <v>70</v>
      </c>
      <c r="K115" s="3" t="s">
        <v>2</v>
      </c>
    </row>
    <row r="116" spans="1:11">
      <c r="A116" s="1" t="s">
        <v>33</v>
      </c>
      <c r="B116" s="1" t="s">
        <v>69</v>
      </c>
      <c r="C116" s="1">
        <v>-12.373832</v>
      </c>
      <c r="D116" s="1">
        <v>27.832239000000001</v>
      </c>
      <c r="E116" s="1">
        <v>2011</v>
      </c>
      <c r="F116" s="1" t="s">
        <v>17</v>
      </c>
      <c r="G116" s="1">
        <v>45</v>
      </c>
      <c r="H116" s="2">
        <v>0.57999999999999996</v>
      </c>
      <c r="I116" s="1" t="s">
        <v>18</v>
      </c>
      <c r="J116" s="1" t="s">
        <v>70</v>
      </c>
      <c r="K116" s="3" t="s">
        <v>2</v>
      </c>
    </row>
    <row r="117" spans="1:11">
      <c r="A117" s="1" t="s">
        <v>33</v>
      </c>
      <c r="B117" s="1" t="s">
        <v>71</v>
      </c>
      <c r="C117" s="1">
        <v>-12.517810000000001</v>
      </c>
      <c r="D117" s="1">
        <v>28.252662000000001</v>
      </c>
      <c r="E117" s="1">
        <v>2011</v>
      </c>
      <c r="F117" s="1" t="s">
        <v>17</v>
      </c>
      <c r="G117" s="1">
        <v>40</v>
      </c>
      <c r="H117" s="2">
        <v>0.88</v>
      </c>
      <c r="I117" s="1" t="s">
        <v>18</v>
      </c>
      <c r="J117" s="1" t="s">
        <v>70</v>
      </c>
      <c r="K117" s="3" t="s">
        <v>2</v>
      </c>
    </row>
    <row r="118" spans="1:11">
      <c r="A118" s="1" t="s">
        <v>33</v>
      </c>
      <c r="B118" s="1" t="s">
        <v>78</v>
      </c>
      <c r="C118" s="1">
        <v>-13.007063</v>
      </c>
      <c r="D118" s="1">
        <v>28.630535999999999</v>
      </c>
      <c r="E118" s="1">
        <v>2011</v>
      </c>
      <c r="F118" s="1" t="s">
        <v>17</v>
      </c>
      <c r="G118" s="1">
        <v>135</v>
      </c>
      <c r="H118" s="2">
        <v>0.67</v>
      </c>
      <c r="I118" s="1" t="s">
        <v>18</v>
      </c>
      <c r="J118" s="1" t="s">
        <v>70</v>
      </c>
      <c r="K118" s="3" t="s">
        <v>2</v>
      </c>
    </row>
    <row r="119" spans="1:11">
      <c r="A119" s="1" t="s">
        <v>33</v>
      </c>
      <c r="B119" s="1" t="s">
        <v>46</v>
      </c>
      <c r="C119" s="1">
        <v>-14.050922</v>
      </c>
      <c r="D119" s="1">
        <v>27.354990999999998</v>
      </c>
      <c r="E119" s="1">
        <v>2010</v>
      </c>
      <c r="F119" s="1" t="s">
        <v>19</v>
      </c>
      <c r="G119" s="1">
        <v>154</v>
      </c>
      <c r="H119" s="2">
        <v>1</v>
      </c>
      <c r="I119" s="1" t="s">
        <v>18</v>
      </c>
      <c r="J119" s="1" t="s">
        <v>70</v>
      </c>
      <c r="K119" s="3" t="s">
        <v>2</v>
      </c>
    </row>
    <row r="120" spans="1:11">
      <c r="A120" s="1" t="s">
        <v>33</v>
      </c>
      <c r="B120" s="1" t="s">
        <v>79</v>
      </c>
      <c r="C120" s="1">
        <v>-13.332722</v>
      </c>
      <c r="D120" s="1">
        <v>28.77196</v>
      </c>
      <c r="E120" s="1">
        <v>2011</v>
      </c>
      <c r="F120" s="1" t="s">
        <v>19</v>
      </c>
      <c r="G120" s="1">
        <v>60</v>
      </c>
      <c r="H120" s="2">
        <v>0.95</v>
      </c>
      <c r="I120" s="1" t="s">
        <v>18</v>
      </c>
      <c r="J120" s="1" t="s">
        <v>70</v>
      </c>
      <c r="K120" s="3" t="s">
        <v>2</v>
      </c>
    </row>
    <row r="121" spans="1:11">
      <c r="A121" s="1" t="s">
        <v>49</v>
      </c>
      <c r="B121" s="1" t="s">
        <v>76</v>
      </c>
      <c r="C121" s="1">
        <v>-16.035302999999999</v>
      </c>
      <c r="D121" s="1">
        <v>34.801074</v>
      </c>
      <c r="E121" s="1">
        <v>2011</v>
      </c>
      <c r="F121" s="1" t="s">
        <v>19</v>
      </c>
      <c r="G121" s="1">
        <v>112</v>
      </c>
      <c r="H121" s="2">
        <v>0.83</v>
      </c>
      <c r="I121" s="1" t="s">
        <v>18</v>
      </c>
      <c r="J121" s="1" t="s">
        <v>70</v>
      </c>
      <c r="K121" s="3" t="s">
        <v>2</v>
      </c>
    </row>
    <row r="122" spans="1:11">
      <c r="A122" s="1" t="s">
        <v>33</v>
      </c>
      <c r="B122" s="1" t="s">
        <v>80</v>
      </c>
      <c r="C122" s="1">
        <v>-12.434053</v>
      </c>
      <c r="D122" s="1">
        <v>26.332726999999998</v>
      </c>
      <c r="E122" s="1">
        <v>2011</v>
      </c>
      <c r="F122" s="1" t="s">
        <v>19</v>
      </c>
      <c r="G122" s="1">
        <v>20</v>
      </c>
      <c r="H122" s="2">
        <v>1</v>
      </c>
      <c r="I122" s="1" t="s">
        <v>18</v>
      </c>
      <c r="J122" s="1" t="s">
        <v>70</v>
      </c>
      <c r="K122" s="3" t="s">
        <v>2</v>
      </c>
    </row>
    <row r="123" spans="1:11">
      <c r="A123" s="1" t="s">
        <v>33</v>
      </c>
      <c r="B123" s="1" t="s">
        <v>71</v>
      </c>
      <c r="C123" s="1">
        <v>-12.517810000000001</v>
      </c>
      <c r="D123" s="1">
        <v>28.252662000000001</v>
      </c>
      <c r="E123" s="1">
        <v>2011</v>
      </c>
      <c r="F123" s="1" t="s">
        <v>19</v>
      </c>
      <c r="G123" s="1">
        <v>117</v>
      </c>
      <c r="H123" s="2">
        <v>0.99</v>
      </c>
      <c r="I123" s="1" t="s">
        <v>18</v>
      </c>
      <c r="J123" s="1" t="s">
        <v>70</v>
      </c>
      <c r="K123" s="3" t="s">
        <v>2</v>
      </c>
    </row>
    <row r="124" spans="1:11">
      <c r="A124" s="1" t="s">
        <v>33</v>
      </c>
      <c r="B124" s="1" t="s">
        <v>72</v>
      </c>
      <c r="C124" s="1">
        <v>-12.773652</v>
      </c>
      <c r="D124" s="1">
        <v>28.248652</v>
      </c>
      <c r="E124" s="1">
        <v>2011</v>
      </c>
      <c r="F124" s="1" t="s">
        <v>19</v>
      </c>
      <c r="G124" s="1">
        <v>527</v>
      </c>
      <c r="H124" s="2">
        <v>0.99</v>
      </c>
      <c r="I124" s="1" t="s">
        <v>18</v>
      </c>
      <c r="J124" s="1" t="s">
        <v>70</v>
      </c>
      <c r="K124" s="3" t="s">
        <v>2</v>
      </c>
    </row>
    <row r="125" spans="1:11">
      <c r="A125" s="1" t="s">
        <v>33</v>
      </c>
      <c r="B125" s="1" t="s">
        <v>43</v>
      </c>
      <c r="C125" s="1">
        <v>-12.940268</v>
      </c>
      <c r="D125" s="1">
        <v>28.658504000000001</v>
      </c>
      <c r="E125" s="1">
        <v>2010</v>
      </c>
      <c r="F125" s="1" t="s">
        <v>21</v>
      </c>
      <c r="G125" s="1">
        <v>27</v>
      </c>
      <c r="H125" s="2">
        <v>1</v>
      </c>
      <c r="I125" s="1" t="s">
        <v>18</v>
      </c>
      <c r="J125" s="1" t="s">
        <v>70</v>
      </c>
      <c r="K125" s="3" t="s">
        <v>2</v>
      </c>
    </row>
    <row r="126" spans="1:11">
      <c r="A126" s="1" t="s">
        <v>33</v>
      </c>
      <c r="B126" s="1" t="s">
        <v>72</v>
      </c>
      <c r="C126" s="1">
        <v>-12.773652</v>
      </c>
      <c r="D126" s="1">
        <v>28.248652</v>
      </c>
      <c r="E126" s="1">
        <v>2011</v>
      </c>
      <c r="F126" s="1" t="s">
        <v>21</v>
      </c>
      <c r="G126" s="1">
        <v>387</v>
      </c>
      <c r="H126" s="2">
        <v>1</v>
      </c>
      <c r="I126" s="1" t="s">
        <v>18</v>
      </c>
      <c r="J126" s="1" t="s">
        <v>70</v>
      </c>
      <c r="K126" s="3" t="s">
        <v>2</v>
      </c>
    </row>
    <row r="127" spans="1:11">
      <c r="A127" s="1" t="s">
        <v>33</v>
      </c>
      <c r="B127" s="1" t="s">
        <v>69</v>
      </c>
      <c r="C127" s="1">
        <v>-12.373832</v>
      </c>
      <c r="D127" s="1">
        <v>27.832239000000001</v>
      </c>
      <c r="E127" s="1">
        <v>2011</v>
      </c>
      <c r="F127" s="1" t="s">
        <v>21</v>
      </c>
      <c r="G127" s="1">
        <v>38</v>
      </c>
      <c r="H127" s="2">
        <v>1</v>
      </c>
      <c r="I127" s="1" t="s">
        <v>18</v>
      </c>
      <c r="J127" s="1" t="s">
        <v>70</v>
      </c>
      <c r="K127" s="3" t="s">
        <v>2</v>
      </c>
    </row>
    <row r="128" spans="1:11">
      <c r="A128" s="1" t="s">
        <v>49</v>
      </c>
      <c r="B128" s="1" t="s">
        <v>56</v>
      </c>
      <c r="C128" s="1">
        <v>-16.169889999999999</v>
      </c>
      <c r="D128" s="1">
        <v>34.903002999999998</v>
      </c>
      <c r="E128" s="1">
        <v>2012</v>
      </c>
      <c r="F128" s="1" t="s">
        <v>21</v>
      </c>
      <c r="G128" s="1">
        <v>29</v>
      </c>
      <c r="H128" s="2">
        <v>1</v>
      </c>
      <c r="I128" s="1" t="s">
        <v>18</v>
      </c>
      <c r="J128" s="1" t="s">
        <v>81</v>
      </c>
      <c r="K128" s="3" t="s">
        <v>112</v>
      </c>
    </row>
    <row r="129" spans="1:11">
      <c r="A129" s="1" t="s">
        <v>15</v>
      </c>
      <c r="B129" s="1" t="s">
        <v>82</v>
      </c>
      <c r="C129" s="1">
        <v>-18.218844000000001</v>
      </c>
      <c r="D129" s="1">
        <v>28.941182999999999</v>
      </c>
      <c r="E129" s="1">
        <v>2012</v>
      </c>
      <c r="F129" s="1" t="s">
        <v>21</v>
      </c>
      <c r="G129" s="1">
        <v>80</v>
      </c>
      <c r="H129" s="2">
        <v>1</v>
      </c>
      <c r="I129" s="1" t="s">
        <v>18</v>
      </c>
      <c r="J129" s="1" t="s">
        <v>70</v>
      </c>
      <c r="K129" s="3" t="s">
        <v>2</v>
      </c>
    </row>
    <row r="130" spans="1:11">
      <c r="A130" s="1" t="s">
        <v>15</v>
      </c>
      <c r="B130" s="1" t="s">
        <v>82</v>
      </c>
      <c r="C130" s="1">
        <v>-18.218844000000001</v>
      </c>
      <c r="D130" s="1">
        <v>28.941182999999999</v>
      </c>
      <c r="E130" s="1">
        <v>2012</v>
      </c>
      <c r="F130" s="1" t="s">
        <v>19</v>
      </c>
      <c r="G130" s="1">
        <v>80</v>
      </c>
      <c r="H130" s="2">
        <v>1</v>
      </c>
      <c r="I130" s="1" t="s">
        <v>18</v>
      </c>
      <c r="J130" s="1" t="s">
        <v>70</v>
      </c>
      <c r="K130" s="3" t="s">
        <v>2</v>
      </c>
    </row>
    <row r="131" spans="1:11">
      <c r="A131" s="1" t="s">
        <v>15</v>
      </c>
      <c r="B131" s="1" t="s">
        <v>82</v>
      </c>
      <c r="C131" s="1">
        <v>-18.218844000000001</v>
      </c>
      <c r="D131" s="1">
        <v>28.941182999999999</v>
      </c>
      <c r="E131" s="1">
        <v>2012</v>
      </c>
      <c r="F131" s="1" t="s">
        <v>17</v>
      </c>
      <c r="G131" s="1">
        <v>80</v>
      </c>
      <c r="H131" s="2">
        <v>1</v>
      </c>
      <c r="I131" s="1" t="s">
        <v>18</v>
      </c>
      <c r="J131" s="1" t="s">
        <v>70</v>
      </c>
      <c r="K131" s="3" t="s">
        <v>2</v>
      </c>
    </row>
    <row r="132" spans="1:11">
      <c r="A132" s="1" t="s">
        <v>15</v>
      </c>
      <c r="B132" s="1" t="s">
        <v>82</v>
      </c>
      <c r="C132" s="1">
        <v>-18.218844000000001</v>
      </c>
      <c r="D132" s="1">
        <v>28.941182999999999</v>
      </c>
      <c r="E132" s="1">
        <v>2012</v>
      </c>
      <c r="F132" s="1" t="s">
        <v>20</v>
      </c>
      <c r="G132" s="1">
        <v>80</v>
      </c>
      <c r="H132" s="2">
        <v>1</v>
      </c>
      <c r="I132" s="1" t="s">
        <v>18</v>
      </c>
      <c r="J132" s="1" t="s">
        <v>70</v>
      </c>
      <c r="K132" s="3" t="s">
        <v>2</v>
      </c>
    </row>
    <row r="133" spans="1:11">
      <c r="A133" s="1" t="s">
        <v>60</v>
      </c>
      <c r="B133" s="1" t="s">
        <v>83</v>
      </c>
      <c r="C133" s="1">
        <v>-16.166679999999999</v>
      </c>
      <c r="D133" s="1">
        <v>33.591546000000001</v>
      </c>
      <c r="E133" s="1">
        <v>2002</v>
      </c>
      <c r="F133" s="1" t="s">
        <v>19</v>
      </c>
      <c r="G133" s="1">
        <v>19</v>
      </c>
      <c r="H133" s="2">
        <v>1</v>
      </c>
      <c r="I133" s="1" t="s">
        <v>67</v>
      </c>
      <c r="J133" s="1" t="s">
        <v>111</v>
      </c>
      <c r="K133" s="3" t="s">
        <v>110</v>
      </c>
    </row>
    <row r="134" spans="1:11">
      <c r="A134" s="1" t="s">
        <v>60</v>
      </c>
      <c r="B134" s="1" t="s">
        <v>84</v>
      </c>
      <c r="C134" s="1">
        <v>-19.536707</v>
      </c>
      <c r="D134" s="1">
        <v>34.627707000000001</v>
      </c>
      <c r="E134" s="1">
        <v>2002</v>
      </c>
      <c r="F134" s="1" t="s">
        <v>19</v>
      </c>
      <c r="G134" s="1">
        <v>19</v>
      </c>
      <c r="H134" s="2">
        <v>1</v>
      </c>
      <c r="I134" s="1" t="s">
        <v>67</v>
      </c>
      <c r="J134" s="1" t="s">
        <v>111</v>
      </c>
      <c r="K134" s="3" t="s">
        <v>110</v>
      </c>
    </row>
    <row r="135" spans="1:11">
      <c r="A135" s="1" t="s">
        <v>60</v>
      </c>
      <c r="B135" s="1" t="s">
        <v>85</v>
      </c>
      <c r="C135" s="1">
        <v>-25.989149999999999</v>
      </c>
      <c r="D135" s="1">
        <v>32.005290000000002</v>
      </c>
      <c r="E135" s="1">
        <v>2002</v>
      </c>
      <c r="F135" s="1" t="s">
        <v>19</v>
      </c>
      <c r="G135" s="1">
        <v>64</v>
      </c>
      <c r="H135" s="2">
        <v>1</v>
      </c>
      <c r="I135" s="1" t="s">
        <v>67</v>
      </c>
      <c r="J135" s="1" t="s">
        <v>111</v>
      </c>
      <c r="K135" s="3" t="s">
        <v>110</v>
      </c>
    </row>
    <row r="136" spans="1:11">
      <c r="A136" s="1" t="s">
        <v>60</v>
      </c>
      <c r="B136" s="1" t="s">
        <v>86</v>
      </c>
      <c r="C136" s="1">
        <v>-26.044978</v>
      </c>
      <c r="D136" s="1">
        <v>32.330452000000001</v>
      </c>
      <c r="E136" s="1">
        <v>2002</v>
      </c>
      <c r="F136" s="1" t="s">
        <v>19</v>
      </c>
      <c r="G136" s="1">
        <v>68</v>
      </c>
      <c r="H136" s="2">
        <v>1</v>
      </c>
      <c r="I136" s="1" t="s">
        <v>67</v>
      </c>
      <c r="J136" s="1" t="s">
        <v>111</v>
      </c>
      <c r="K136" s="3" t="s">
        <v>110</v>
      </c>
    </row>
    <row r="137" spans="1:11">
      <c r="A137" s="1" t="s">
        <v>60</v>
      </c>
      <c r="B137" s="1" t="s">
        <v>87</v>
      </c>
      <c r="C137" s="1">
        <v>-26.001937000000002</v>
      </c>
      <c r="D137" s="1">
        <v>32.559235000000001</v>
      </c>
      <c r="E137" s="1">
        <v>2002</v>
      </c>
      <c r="F137" s="1" t="s">
        <v>19</v>
      </c>
      <c r="G137" s="1">
        <v>39</v>
      </c>
      <c r="H137" s="2">
        <v>0.97</v>
      </c>
      <c r="I137" s="1" t="s">
        <v>67</v>
      </c>
      <c r="J137" s="1" t="s">
        <v>111</v>
      </c>
      <c r="K137" s="3" t="s">
        <v>110</v>
      </c>
    </row>
    <row r="138" spans="1:11">
      <c r="A138" s="1" t="s">
        <v>60</v>
      </c>
      <c r="B138" s="1" t="s">
        <v>88</v>
      </c>
      <c r="C138" s="1">
        <v>-26.34122</v>
      </c>
      <c r="D138" s="1">
        <v>32.670012</v>
      </c>
      <c r="E138" s="1">
        <v>2002</v>
      </c>
      <c r="F138" s="1" t="s">
        <v>89</v>
      </c>
      <c r="G138" s="1">
        <v>9</v>
      </c>
      <c r="H138" s="2">
        <v>1</v>
      </c>
      <c r="I138" s="1" t="s">
        <v>67</v>
      </c>
      <c r="J138" s="1" t="s">
        <v>111</v>
      </c>
      <c r="K138" s="3" t="s">
        <v>110</v>
      </c>
    </row>
    <row r="139" spans="1:11">
      <c r="A139" s="1" t="s">
        <v>60</v>
      </c>
      <c r="B139" s="1" t="s">
        <v>90</v>
      </c>
      <c r="C139" s="1">
        <v>-26.836994000000001</v>
      </c>
      <c r="D139" s="1">
        <v>32.286720000000003</v>
      </c>
      <c r="E139" s="1">
        <v>2002</v>
      </c>
      <c r="F139" s="1" t="s">
        <v>19</v>
      </c>
      <c r="G139" s="1">
        <v>40</v>
      </c>
      <c r="H139" s="2">
        <v>1</v>
      </c>
      <c r="I139" s="1" t="s">
        <v>67</v>
      </c>
      <c r="J139" s="1" t="s">
        <v>111</v>
      </c>
      <c r="K139" s="3" t="s">
        <v>110</v>
      </c>
    </row>
    <row r="140" spans="1:11">
      <c r="A140" s="1" t="s">
        <v>60</v>
      </c>
      <c r="B140" s="1" t="s">
        <v>91</v>
      </c>
      <c r="C140" s="1">
        <v>-25.934114999999998</v>
      </c>
      <c r="D140" s="1">
        <v>32.613056999999998</v>
      </c>
      <c r="E140" s="1">
        <v>2002</v>
      </c>
      <c r="F140" s="1" t="s">
        <v>89</v>
      </c>
      <c r="G140" s="1">
        <v>10</v>
      </c>
      <c r="H140" s="2">
        <v>1</v>
      </c>
      <c r="I140" s="1" t="s">
        <v>67</v>
      </c>
      <c r="J140" s="1" t="s">
        <v>111</v>
      </c>
      <c r="K140" s="3" t="s">
        <v>110</v>
      </c>
    </row>
    <row r="141" spans="1:11">
      <c r="A141" s="1" t="s">
        <v>60</v>
      </c>
      <c r="B141" s="1" t="s">
        <v>92</v>
      </c>
      <c r="C141" s="1">
        <v>-25.739329000000001</v>
      </c>
      <c r="D141" s="1">
        <v>32.674397999999997</v>
      </c>
      <c r="E141" s="1">
        <v>2002</v>
      </c>
      <c r="F141" s="1" t="s">
        <v>89</v>
      </c>
      <c r="G141" s="1">
        <v>12</v>
      </c>
      <c r="H141" s="2">
        <v>1</v>
      </c>
      <c r="I141" s="1" t="s">
        <v>67</v>
      </c>
      <c r="J141" s="1" t="s">
        <v>111</v>
      </c>
      <c r="K141" s="3" t="s">
        <v>110</v>
      </c>
    </row>
    <row r="142" spans="1:11">
      <c r="A142" s="1" t="s">
        <v>60</v>
      </c>
      <c r="B142" s="1" t="s">
        <v>93</v>
      </c>
      <c r="C142" s="1">
        <v>-15.121223000000001</v>
      </c>
      <c r="D142" s="1">
        <v>39.269885000000002</v>
      </c>
      <c r="E142" s="1">
        <v>2002</v>
      </c>
      <c r="F142" s="1" t="s">
        <v>19</v>
      </c>
      <c r="G142" s="1">
        <v>40</v>
      </c>
      <c r="H142" s="2">
        <v>1</v>
      </c>
      <c r="I142" s="1" t="s">
        <v>67</v>
      </c>
      <c r="J142" s="1" t="s">
        <v>111</v>
      </c>
      <c r="K142" s="3" t="s">
        <v>110</v>
      </c>
    </row>
    <row r="143" spans="1:11">
      <c r="A143" s="1" t="s">
        <v>15</v>
      </c>
      <c r="B143" s="1" t="s">
        <v>82</v>
      </c>
      <c r="C143" s="1">
        <v>-18.218844000000001</v>
      </c>
      <c r="D143" s="1">
        <v>28.941182999999999</v>
      </c>
      <c r="E143" s="1">
        <v>2008</v>
      </c>
      <c r="F143" s="1" t="s">
        <v>17</v>
      </c>
      <c r="G143" s="1">
        <v>75</v>
      </c>
      <c r="H143" s="2">
        <v>0.96</v>
      </c>
      <c r="I143" s="1" t="s">
        <v>67</v>
      </c>
      <c r="J143" s="1" t="s">
        <v>94</v>
      </c>
      <c r="K143" s="3" t="s">
        <v>0</v>
      </c>
    </row>
    <row r="144" spans="1:11">
      <c r="A144" s="1" t="s">
        <v>95</v>
      </c>
      <c r="B144" s="1" t="s">
        <v>96</v>
      </c>
      <c r="C144" s="1">
        <v>-27.357655999999999</v>
      </c>
      <c r="D144" s="1">
        <v>32.225679999999997</v>
      </c>
      <c r="E144" s="1">
        <v>2002</v>
      </c>
      <c r="F144" s="1" t="s">
        <v>17</v>
      </c>
      <c r="G144" s="1">
        <v>75</v>
      </c>
      <c r="H144" s="2">
        <v>0.63</v>
      </c>
      <c r="I144" s="1" t="s">
        <v>67</v>
      </c>
      <c r="J144" s="1" t="s">
        <v>97</v>
      </c>
      <c r="K144" s="3" t="s">
        <v>1</v>
      </c>
    </row>
    <row r="145" spans="1:11">
      <c r="A145" s="1" t="s">
        <v>95</v>
      </c>
      <c r="B145" s="1" t="s">
        <v>98</v>
      </c>
      <c r="C145" s="1">
        <v>-26.660885</v>
      </c>
      <c r="D145" s="1">
        <v>30.785661000000001</v>
      </c>
      <c r="E145" s="1">
        <v>2002</v>
      </c>
      <c r="F145" s="1" t="s">
        <v>17</v>
      </c>
      <c r="G145" s="1">
        <v>2</v>
      </c>
      <c r="H145" s="2">
        <v>0.5</v>
      </c>
      <c r="I145" s="1" t="s">
        <v>67</v>
      </c>
      <c r="J145" s="1" t="s">
        <v>97</v>
      </c>
      <c r="K145" s="3" t="s">
        <v>1</v>
      </c>
    </row>
    <row r="146" spans="1:11">
      <c r="A146" s="1" t="s">
        <v>60</v>
      </c>
      <c r="B146" s="1" t="s">
        <v>65</v>
      </c>
      <c r="C146" s="1">
        <v>-24.542328000000001</v>
      </c>
      <c r="D146" s="1">
        <v>33.002938999999998</v>
      </c>
      <c r="E146" s="1">
        <v>2002</v>
      </c>
      <c r="F146" s="1" t="s">
        <v>21</v>
      </c>
      <c r="G146" s="1">
        <v>9</v>
      </c>
      <c r="H146" s="2">
        <v>1</v>
      </c>
      <c r="I146" s="1" t="s">
        <v>67</v>
      </c>
      <c r="J146" s="1" t="s">
        <v>111</v>
      </c>
      <c r="K146" s="3" t="s">
        <v>110</v>
      </c>
    </row>
    <row r="147" spans="1:11">
      <c r="A147" s="1" t="s">
        <v>60</v>
      </c>
      <c r="B147" s="1" t="s">
        <v>85</v>
      </c>
      <c r="C147" s="1">
        <v>-25.989149999999999</v>
      </c>
      <c r="D147" s="1">
        <v>32.005290000000002</v>
      </c>
      <c r="E147" s="1">
        <v>2002</v>
      </c>
      <c r="F147" s="1" t="s">
        <v>21</v>
      </c>
      <c r="G147" s="1">
        <v>21</v>
      </c>
      <c r="H147" s="2">
        <v>1</v>
      </c>
      <c r="I147" s="1" t="s">
        <v>67</v>
      </c>
      <c r="J147" s="1" t="s">
        <v>111</v>
      </c>
      <c r="K147" s="3" t="s">
        <v>110</v>
      </c>
    </row>
    <row r="148" spans="1:11">
      <c r="A148" s="1" t="s">
        <v>60</v>
      </c>
      <c r="B148" s="1" t="s">
        <v>99</v>
      </c>
      <c r="C148" s="1">
        <v>-25.605767</v>
      </c>
      <c r="D148" s="1">
        <v>32.251297000000001</v>
      </c>
      <c r="E148" s="1">
        <v>2002</v>
      </c>
      <c r="F148" s="1" t="s">
        <v>21</v>
      </c>
      <c r="G148" s="1">
        <v>36</v>
      </c>
      <c r="H148" s="2">
        <v>1</v>
      </c>
      <c r="I148" s="1" t="s">
        <v>67</v>
      </c>
      <c r="J148" s="1" t="s">
        <v>111</v>
      </c>
      <c r="K148" s="3" t="s">
        <v>110</v>
      </c>
    </row>
    <row r="149" spans="1:11">
      <c r="A149" s="1" t="s">
        <v>60</v>
      </c>
      <c r="B149" s="1" t="s">
        <v>92</v>
      </c>
      <c r="C149" s="1">
        <v>-25.739329000000001</v>
      </c>
      <c r="D149" s="1">
        <v>32.674397999999997</v>
      </c>
      <c r="E149" s="1">
        <v>2002</v>
      </c>
      <c r="F149" s="1" t="s">
        <v>21</v>
      </c>
      <c r="G149" s="1">
        <v>36</v>
      </c>
      <c r="H149" s="2">
        <v>1</v>
      </c>
      <c r="I149" s="1" t="s">
        <v>67</v>
      </c>
      <c r="J149" s="1" t="s">
        <v>111</v>
      </c>
      <c r="K149" s="3" t="s">
        <v>110</v>
      </c>
    </row>
    <row r="150" spans="1:11">
      <c r="A150" s="1" t="s">
        <v>60</v>
      </c>
      <c r="B150" s="1" t="s">
        <v>91</v>
      </c>
      <c r="C150" s="1">
        <v>-25.934114999999998</v>
      </c>
      <c r="D150" s="1">
        <v>32.613056999999998</v>
      </c>
      <c r="E150" s="1">
        <v>2002</v>
      </c>
      <c r="F150" s="1" t="s">
        <v>21</v>
      </c>
      <c r="G150" s="1">
        <v>70</v>
      </c>
      <c r="H150" s="2">
        <v>1</v>
      </c>
      <c r="I150" s="1" t="s">
        <v>67</v>
      </c>
      <c r="J150" s="1" t="s">
        <v>111</v>
      </c>
      <c r="K150" s="3" t="s">
        <v>110</v>
      </c>
    </row>
    <row r="151" spans="1:11">
      <c r="A151" s="1" t="s">
        <v>60</v>
      </c>
      <c r="B151" s="1" t="s">
        <v>87</v>
      </c>
      <c r="C151" s="1">
        <v>-26.001937000000002</v>
      </c>
      <c r="D151" s="1">
        <v>32.559235000000001</v>
      </c>
      <c r="E151" s="1">
        <v>2002</v>
      </c>
      <c r="F151" s="1" t="s">
        <v>21</v>
      </c>
      <c r="G151" s="1">
        <v>10</v>
      </c>
      <c r="H151" s="2">
        <v>1</v>
      </c>
      <c r="I151" s="1" t="s">
        <v>67</v>
      </c>
      <c r="J151" s="1" t="s">
        <v>111</v>
      </c>
      <c r="K151" s="3" t="s">
        <v>110</v>
      </c>
    </row>
    <row r="152" spans="1:11">
      <c r="A152" s="1" t="s">
        <v>60</v>
      </c>
      <c r="B152" s="1" t="s">
        <v>86</v>
      </c>
      <c r="C152" s="1">
        <v>-26.044978</v>
      </c>
      <c r="D152" s="1">
        <v>32.330452000000001</v>
      </c>
      <c r="E152" s="1">
        <v>2002</v>
      </c>
      <c r="F152" s="1" t="s">
        <v>21</v>
      </c>
      <c r="G152" s="1">
        <v>10</v>
      </c>
      <c r="H152" s="2">
        <v>1</v>
      </c>
      <c r="I152" s="1" t="s">
        <v>67</v>
      </c>
      <c r="J152" s="1" t="s">
        <v>111</v>
      </c>
      <c r="K152" s="3" t="s">
        <v>110</v>
      </c>
    </row>
    <row r="153" spans="1:11">
      <c r="A153" s="1" t="s">
        <v>60</v>
      </c>
      <c r="B153" s="1" t="s">
        <v>90</v>
      </c>
      <c r="C153" s="1">
        <v>-26.836994000000001</v>
      </c>
      <c r="D153" s="1">
        <v>32.286720000000003</v>
      </c>
      <c r="E153" s="1">
        <v>2002</v>
      </c>
      <c r="F153" s="1" t="s">
        <v>21</v>
      </c>
      <c r="G153" s="1">
        <v>18</v>
      </c>
      <c r="H153" s="2">
        <v>1</v>
      </c>
      <c r="I153" s="1" t="s">
        <v>67</v>
      </c>
      <c r="J153" s="1" t="s">
        <v>111</v>
      </c>
      <c r="K153" s="3" t="s">
        <v>110</v>
      </c>
    </row>
    <row r="154" spans="1:11">
      <c r="A154" s="1" t="s">
        <v>15</v>
      </c>
      <c r="B154" s="1" t="s">
        <v>82</v>
      </c>
      <c r="C154" s="1">
        <v>-18.218844000000001</v>
      </c>
      <c r="D154" s="1">
        <v>28.941182999999999</v>
      </c>
      <c r="E154" s="1">
        <v>2008</v>
      </c>
      <c r="F154" s="1" t="s">
        <v>3</v>
      </c>
      <c r="G154" s="1">
        <v>66</v>
      </c>
      <c r="H154" s="2">
        <v>0.68</v>
      </c>
      <c r="I154" s="1" t="s">
        <v>67</v>
      </c>
      <c r="J154" s="1" t="s">
        <v>94</v>
      </c>
      <c r="K154" s="3" t="s">
        <v>0</v>
      </c>
    </row>
    <row r="155" spans="1:11">
      <c r="A155" s="1" t="s">
        <v>60</v>
      </c>
      <c r="B155" s="1" t="s">
        <v>83</v>
      </c>
      <c r="C155" s="1">
        <v>-16.166679999999999</v>
      </c>
      <c r="D155" s="1">
        <v>33.591546000000001</v>
      </c>
      <c r="E155" s="1">
        <v>2002</v>
      </c>
      <c r="F155" s="1" t="s">
        <v>3</v>
      </c>
      <c r="G155" s="1">
        <v>12</v>
      </c>
      <c r="H155" s="2">
        <v>1</v>
      </c>
      <c r="I155" s="1" t="s">
        <v>67</v>
      </c>
      <c r="J155" s="1" t="s">
        <v>111</v>
      </c>
      <c r="K155" s="3" t="s">
        <v>110</v>
      </c>
    </row>
    <row r="156" spans="1:11">
      <c r="A156" s="1" t="s">
        <v>60</v>
      </c>
      <c r="B156" s="1" t="s">
        <v>61</v>
      </c>
      <c r="C156" s="1">
        <v>-17.885593</v>
      </c>
      <c r="D156" s="1">
        <v>36.907319999999999</v>
      </c>
      <c r="E156" s="1">
        <v>2002</v>
      </c>
      <c r="F156" s="1" t="s">
        <v>3</v>
      </c>
      <c r="G156" s="1">
        <v>4</v>
      </c>
      <c r="H156" s="2">
        <v>1</v>
      </c>
      <c r="I156" s="1" t="s">
        <v>67</v>
      </c>
      <c r="J156" s="1" t="s">
        <v>111</v>
      </c>
      <c r="K156" s="3" t="s">
        <v>110</v>
      </c>
    </row>
    <row r="157" spans="1:11">
      <c r="A157" s="1" t="s">
        <v>60</v>
      </c>
      <c r="B157" s="1" t="s">
        <v>100</v>
      </c>
      <c r="C157" s="1">
        <v>-24.711666999999998</v>
      </c>
      <c r="D157" s="1">
        <v>33.882778000000002</v>
      </c>
      <c r="E157" s="1">
        <v>2002</v>
      </c>
      <c r="F157" s="1" t="s">
        <v>36</v>
      </c>
      <c r="G157" s="1">
        <v>16</v>
      </c>
      <c r="H157" s="2">
        <v>0.75</v>
      </c>
      <c r="I157" s="1" t="s">
        <v>67</v>
      </c>
      <c r="J157" s="1" t="s">
        <v>111</v>
      </c>
      <c r="K157" s="3" t="s">
        <v>110</v>
      </c>
    </row>
    <row r="158" spans="1:11">
      <c r="A158" s="1" t="s">
        <v>60</v>
      </c>
      <c r="B158" s="1" t="s">
        <v>85</v>
      </c>
      <c r="C158" s="1">
        <v>-25.989149999999999</v>
      </c>
      <c r="D158" s="1">
        <v>32.005290000000002</v>
      </c>
      <c r="E158" s="1">
        <v>2002</v>
      </c>
      <c r="F158" s="1" t="s">
        <v>36</v>
      </c>
      <c r="G158" s="1">
        <v>43</v>
      </c>
      <c r="H158" s="2">
        <v>1</v>
      </c>
      <c r="I158" s="1" t="s">
        <v>67</v>
      </c>
      <c r="J158" s="1" t="s">
        <v>111</v>
      </c>
      <c r="K158" s="3" t="s">
        <v>110</v>
      </c>
    </row>
    <row r="159" spans="1:11">
      <c r="A159" s="1" t="s">
        <v>60</v>
      </c>
      <c r="B159" s="1" t="s">
        <v>99</v>
      </c>
      <c r="C159" s="1">
        <v>-25.605767</v>
      </c>
      <c r="D159" s="1">
        <v>32.251297000000001</v>
      </c>
      <c r="E159" s="1">
        <v>2002</v>
      </c>
      <c r="F159" s="1" t="s">
        <v>36</v>
      </c>
      <c r="G159" s="1">
        <v>66</v>
      </c>
      <c r="H159" s="2">
        <v>0.95</v>
      </c>
      <c r="I159" s="1" t="s">
        <v>67</v>
      </c>
      <c r="J159" s="1" t="s">
        <v>111</v>
      </c>
      <c r="K159" s="3" t="s">
        <v>110</v>
      </c>
    </row>
    <row r="160" spans="1:11">
      <c r="A160" s="1" t="s">
        <v>60</v>
      </c>
      <c r="B160" s="1" t="s">
        <v>101</v>
      </c>
      <c r="C160" s="1">
        <v>-25.405999999999999</v>
      </c>
      <c r="D160" s="1">
        <v>32.807000000000002</v>
      </c>
      <c r="E160" s="1">
        <v>2002</v>
      </c>
      <c r="F160" s="1" t="s">
        <v>3</v>
      </c>
      <c r="G160" s="1">
        <v>12</v>
      </c>
      <c r="H160" s="2">
        <v>1</v>
      </c>
      <c r="I160" s="1" t="s">
        <v>67</v>
      </c>
      <c r="J160" s="1" t="s">
        <v>111</v>
      </c>
      <c r="K160" s="3" t="s">
        <v>110</v>
      </c>
    </row>
    <row r="161" spans="1:11">
      <c r="A161" s="1" t="s">
        <v>60</v>
      </c>
      <c r="B161" s="1" t="s">
        <v>92</v>
      </c>
      <c r="C161" s="1">
        <v>-25.739329000000001</v>
      </c>
      <c r="D161" s="1">
        <v>32.674397999999997</v>
      </c>
      <c r="E161" s="1">
        <v>2002</v>
      </c>
      <c r="F161" s="1" t="s">
        <v>36</v>
      </c>
      <c r="G161" s="1">
        <v>8</v>
      </c>
      <c r="H161" s="2">
        <v>1</v>
      </c>
      <c r="I161" s="1" t="s">
        <v>67</v>
      </c>
      <c r="J161" s="1" t="s">
        <v>111</v>
      </c>
      <c r="K161" s="3" t="s">
        <v>110</v>
      </c>
    </row>
    <row r="162" spans="1:11">
      <c r="A162" s="1" t="s">
        <v>60</v>
      </c>
      <c r="B162" s="1" t="s">
        <v>91</v>
      </c>
      <c r="C162" s="1">
        <v>-25.934114999999998</v>
      </c>
      <c r="D162" s="1">
        <v>32.613056999999998</v>
      </c>
      <c r="E162" s="1">
        <v>2002</v>
      </c>
      <c r="F162" s="1" t="s">
        <v>3</v>
      </c>
      <c r="G162" s="1">
        <v>25</v>
      </c>
      <c r="H162" s="2">
        <v>1</v>
      </c>
      <c r="I162" s="1" t="s">
        <v>67</v>
      </c>
      <c r="J162" s="1" t="s">
        <v>111</v>
      </c>
      <c r="K162" s="3" t="s">
        <v>110</v>
      </c>
    </row>
    <row r="163" spans="1:11">
      <c r="A163" s="1" t="s">
        <v>60</v>
      </c>
      <c r="B163" s="1" t="s">
        <v>87</v>
      </c>
      <c r="C163" s="1">
        <v>-26.001937000000002</v>
      </c>
      <c r="D163" s="1">
        <v>32.559235000000001</v>
      </c>
      <c r="E163" s="1">
        <v>2002</v>
      </c>
      <c r="F163" s="1" t="s">
        <v>36</v>
      </c>
      <c r="G163" s="1">
        <v>22</v>
      </c>
      <c r="H163" s="2">
        <v>1</v>
      </c>
      <c r="I163" s="1" t="s">
        <v>67</v>
      </c>
      <c r="J163" s="1" t="s">
        <v>111</v>
      </c>
      <c r="K163" s="3" t="s">
        <v>110</v>
      </c>
    </row>
    <row r="164" spans="1:11">
      <c r="A164" s="1" t="s">
        <v>60</v>
      </c>
      <c r="B164" s="1" t="s">
        <v>86</v>
      </c>
      <c r="C164" s="1">
        <v>-26.044978</v>
      </c>
      <c r="D164" s="1">
        <v>32.330452000000001</v>
      </c>
      <c r="E164" s="1">
        <v>2002</v>
      </c>
      <c r="F164" s="1" t="s">
        <v>3</v>
      </c>
      <c r="G164" s="1">
        <v>28</v>
      </c>
      <c r="H164" s="2">
        <v>1</v>
      </c>
      <c r="I164" s="1" t="s">
        <v>67</v>
      </c>
      <c r="J164" s="1" t="s">
        <v>111</v>
      </c>
      <c r="K164" s="3" t="s">
        <v>110</v>
      </c>
    </row>
    <row r="165" spans="1:11">
      <c r="A165" s="1" t="s">
        <v>60</v>
      </c>
      <c r="B165" s="1" t="s">
        <v>88</v>
      </c>
      <c r="C165" s="1">
        <v>-26.34122</v>
      </c>
      <c r="D165" s="1">
        <v>32.670012</v>
      </c>
      <c r="E165" s="1">
        <v>2002</v>
      </c>
      <c r="F165" s="1" t="s">
        <v>20</v>
      </c>
      <c r="G165" s="1">
        <v>9</v>
      </c>
      <c r="H165" s="2">
        <v>0.89</v>
      </c>
      <c r="I165" s="1" t="s">
        <v>67</v>
      </c>
      <c r="J165" s="1" t="s">
        <v>111</v>
      </c>
      <c r="K165" s="3" t="s">
        <v>110</v>
      </c>
    </row>
    <row r="166" spans="1:11">
      <c r="A166" s="1" t="s">
        <v>60</v>
      </c>
      <c r="B166" s="1" t="s">
        <v>90</v>
      </c>
      <c r="C166" s="1">
        <v>-26.836994000000001</v>
      </c>
      <c r="D166" s="1">
        <v>32.286720000000003</v>
      </c>
      <c r="E166" s="1">
        <v>2002</v>
      </c>
      <c r="F166" s="1" t="s">
        <v>36</v>
      </c>
      <c r="G166" s="1">
        <v>37</v>
      </c>
      <c r="H166" s="2">
        <v>1</v>
      </c>
      <c r="I166" s="1" t="s">
        <v>67</v>
      </c>
      <c r="J166" s="1" t="s">
        <v>111</v>
      </c>
      <c r="K166" s="3" t="s">
        <v>110</v>
      </c>
    </row>
  </sheetData>
  <mergeCells count="1">
    <mergeCell ref="A1:J3"/>
  </mergeCells>
  <phoneticPr fontId="6" type="noConversion"/>
  <hyperlinks>
    <hyperlink ref="K54" r:id="rId1"/>
    <hyperlink ref="K55:K75" r:id="rId2" display="http://www.ncbi.nlm.nih.gov/pubmed/21915314"/>
    <hyperlink ref="K76" r:id="rId3"/>
    <hyperlink ref="K77" r:id="rId4"/>
    <hyperlink ref="K78" r:id="rId5"/>
    <hyperlink ref="K79" r:id="rId6"/>
    <hyperlink ref="K80" r:id="rId7"/>
    <hyperlink ref="K81" r:id="rId8"/>
    <hyperlink ref="K82" r:id="rId9"/>
    <hyperlink ref="K83" r:id="rId10"/>
    <hyperlink ref="K84" r:id="rId11"/>
    <hyperlink ref="K85" r:id="rId12"/>
    <hyperlink ref="K86" r:id="rId13"/>
    <hyperlink ref="K87" r:id="rId14"/>
    <hyperlink ref="K88" r:id="rId15"/>
    <hyperlink ref="K89" r:id="rId16"/>
    <hyperlink ref="K90" r:id="rId17"/>
    <hyperlink ref="K91" r:id="rId18"/>
    <hyperlink ref="K92" r:id="rId19"/>
    <hyperlink ref="K93" r:id="rId20"/>
    <hyperlink ref="K94" r:id="rId21"/>
    <hyperlink ref="K95" r:id="rId22"/>
    <hyperlink ref="K96" r:id="rId23"/>
    <hyperlink ref="K97" r:id="rId24"/>
    <hyperlink ref="K98" r:id="rId25"/>
    <hyperlink ref="K99" r:id="rId26"/>
    <hyperlink ref="K100" r:id="rId27"/>
    <hyperlink ref="K101" r:id="rId28"/>
    <hyperlink ref="K102" r:id="rId29"/>
    <hyperlink ref="K103" r:id="rId30"/>
    <hyperlink ref="K104" r:id="rId31"/>
    <hyperlink ref="K105" r:id="rId32"/>
    <hyperlink ref="K106" r:id="rId33"/>
    <hyperlink ref="K107" r:id="rId34"/>
    <hyperlink ref="K108" r:id="rId35"/>
    <hyperlink ref="K109" r:id="rId36"/>
    <hyperlink ref="K110" r:id="rId37"/>
    <hyperlink ref="K111" r:id="rId38"/>
    <hyperlink ref="K112" r:id="rId39"/>
    <hyperlink ref="K113" r:id="rId40"/>
    <hyperlink ref="K114" r:id="rId41"/>
    <hyperlink ref="K115" r:id="rId42"/>
    <hyperlink ref="K116" r:id="rId43"/>
    <hyperlink ref="K117" r:id="rId44"/>
    <hyperlink ref="K118" r:id="rId45"/>
    <hyperlink ref="K119" r:id="rId46"/>
    <hyperlink ref="K120" r:id="rId47"/>
    <hyperlink ref="K121" r:id="rId48"/>
    <hyperlink ref="K122" r:id="rId49"/>
    <hyperlink ref="K123" r:id="rId50"/>
    <hyperlink ref="K124" r:id="rId51"/>
    <hyperlink ref="K125" r:id="rId52"/>
    <hyperlink ref="K126" r:id="rId53"/>
    <hyperlink ref="K127" r:id="rId54"/>
    <hyperlink ref="K128" r:id="rId55"/>
    <hyperlink ref="K129" r:id="rId56"/>
    <hyperlink ref="K130" r:id="rId57"/>
    <hyperlink ref="K131" r:id="rId58"/>
    <hyperlink ref="K132" r:id="rId59"/>
    <hyperlink ref="K133" r:id="rId60"/>
    <hyperlink ref="K134" r:id="rId61"/>
    <hyperlink ref="K135" r:id="rId62"/>
    <hyperlink ref="K136" r:id="rId63"/>
    <hyperlink ref="K137" r:id="rId64"/>
    <hyperlink ref="K138" r:id="rId65"/>
    <hyperlink ref="K139" r:id="rId66"/>
    <hyperlink ref="K140" r:id="rId67"/>
    <hyperlink ref="K141" r:id="rId68"/>
    <hyperlink ref="K142" r:id="rId69"/>
    <hyperlink ref="K143" r:id="rId70"/>
    <hyperlink ref="K144" r:id="rId71"/>
    <hyperlink ref="K145" r:id="rId72"/>
    <hyperlink ref="K146" r:id="rId73"/>
    <hyperlink ref="K147" r:id="rId74"/>
    <hyperlink ref="K148" r:id="rId75"/>
    <hyperlink ref="K149" r:id="rId76"/>
    <hyperlink ref="K150" r:id="rId77"/>
    <hyperlink ref="K151" r:id="rId78"/>
    <hyperlink ref="K152" r:id="rId79"/>
    <hyperlink ref="K153" r:id="rId80"/>
    <hyperlink ref="K154" r:id="rId81"/>
    <hyperlink ref="K155" r:id="rId82"/>
    <hyperlink ref="K156" r:id="rId83"/>
    <hyperlink ref="K157" r:id="rId84"/>
    <hyperlink ref="K158" r:id="rId85"/>
    <hyperlink ref="K159" r:id="rId86"/>
    <hyperlink ref="K160" r:id="rId87"/>
    <hyperlink ref="K161" r:id="rId88"/>
    <hyperlink ref="K162" r:id="rId89"/>
    <hyperlink ref="K163" r:id="rId90"/>
    <hyperlink ref="K164" r:id="rId91"/>
    <hyperlink ref="K165" r:id="rId92"/>
    <hyperlink ref="K166" r:id="rId93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Emory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gmvazqu</dc:creator>
  <cp:lastModifiedBy>Marcel Hommel</cp:lastModifiedBy>
  <cp:lastPrinted>2014-10-06T10:44:24Z</cp:lastPrinted>
  <dcterms:created xsi:type="dcterms:W3CDTF">2013-07-10T20:38:09Z</dcterms:created>
  <dcterms:modified xsi:type="dcterms:W3CDTF">2014-10-08T05:29:31Z</dcterms:modified>
</cp:coreProperties>
</file>