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795" activeTab="0"/>
  </bookViews>
  <sheets>
    <sheet name="Sheet1" sheetId="1" r:id="rId1"/>
  </sheets>
  <definedNames>
    <definedName name="OLE_LINK2" localSheetId="0">'Sheet1'!$B$1</definedName>
  </definedNames>
  <calcPr fullCalcOnLoad="1"/>
</workbook>
</file>

<file path=xl/sharedStrings.xml><?xml version="1.0" encoding="utf-8"?>
<sst xmlns="http://schemas.openxmlformats.org/spreadsheetml/2006/main" count="20" uniqueCount="17">
  <si>
    <t>ANTT</t>
  </si>
  <si>
    <t>ANTF</t>
  </si>
  <si>
    <t>ANBT</t>
  </si>
  <si>
    <t>ANBF</t>
  </si>
  <si>
    <t xml:space="preserve">% Anatabine glucuronidated in each sample </t>
  </si>
  <si>
    <t xml:space="preserve">% Anabasine glucuronidated in each sample </t>
  </si>
  <si>
    <t>non-smoker</t>
  </si>
  <si>
    <t>86/94</t>
  </si>
  <si>
    <t>94% of smokers had urine Anatabine &gt;2 ng/ mL</t>
  </si>
  <si>
    <t>74 % of smokers had urine anabasine &gt; 2 ng/ mL</t>
  </si>
  <si>
    <t>74 % of smokers had both urine anabasine and anatabine &gt; 2 ng/ mL</t>
  </si>
  <si>
    <t>Mean ANTT =15.2, range 1.2 to 62.3</t>
  </si>
  <si>
    <t>Mean ANBT =6.1, 0.37 to 30.0</t>
  </si>
  <si>
    <t>Mean</t>
  </si>
  <si>
    <t>Using 86/94</t>
  </si>
  <si>
    <t>STDEV</t>
  </si>
  <si>
    <t>using all 94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</si>
</sst>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3FF2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0" fillId="33" borderId="0" xfId="0" applyFill="1" applyAlignment="1">
      <alignment/>
    </xf>
    <xf numFmtId="172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0" fillId="36" borderId="0" xfId="0" applyFill="1" applyAlignment="1">
      <alignment/>
    </xf>
    <xf numFmtId="172" fontId="0" fillId="3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8" width="10.28125" style="0" customWidth="1"/>
    <col min="9" max="9" width="14.8515625" style="0" customWidth="1"/>
    <col min="10" max="10" width="12.28125" style="0" customWidth="1"/>
    <col min="11" max="14" width="10.28125" style="0" customWidth="1"/>
    <col min="15" max="15" width="22.421875" style="12" customWidth="1"/>
    <col min="16" max="16" width="25.140625" style="12" customWidth="1"/>
    <col min="17" max="17" width="10.28125" style="0" customWidth="1"/>
  </cols>
  <sheetData>
    <row r="1" spans="2:16" s="1" customFormat="1" ht="38.25">
      <c r="B1" s="1" t="s">
        <v>0</v>
      </c>
      <c r="C1" s="1" t="s">
        <v>1</v>
      </c>
      <c r="D1" s="2"/>
      <c r="E1" s="1" t="s">
        <v>2</v>
      </c>
      <c r="F1" s="1" t="s">
        <v>3</v>
      </c>
      <c r="G1" s="2"/>
      <c r="O1" s="3" t="s">
        <v>4</v>
      </c>
      <c r="P1" s="3" t="s">
        <v>5</v>
      </c>
    </row>
    <row r="2" spans="2:16" ht="12.75">
      <c r="B2">
        <v>0.396</v>
      </c>
      <c r="C2">
        <v>0.273</v>
      </c>
      <c r="D2" s="4"/>
      <c r="E2">
        <v>0.167</v>
      </c>
      <c r="F2">
        <v>0.073</v>
      </c>
      <c r="G2" s="4">
        <v>1</v>
      </c>
      <c r="H2" t="s">
        <v>6</v>
      </c>
      <c r="O2" s="5">
        <f aca="true" t="shared" si="0" ref="O2:O65">100*(B2-C2)/(B2+C2)</f>
        <v>18.385650224215247</v>
      </c>
      <c r="P2" s="6">
        <f aca="true" t="shared" si="1" ref="P2:P65">100*(E2-F2)/(E2+F2)</f>
        <v>39.16666666666668</v>
      </c>
    </row>
    <row r="3" spans="2:16" ht="12.75">
      <c r="B3">
        <v>1.938</v>
      </c>
      <c r="C3">
        <v>0.706</v>
      </c>
      <c r="D3" s="4"/>
      <c r="E3">
        <v>0.373</v>
      </c>
      <c r="F3">
        <v>0.401</v>
      </c>
      <c r="G3" s="4">
        <v>1</v>
      </c>
      <c r="O3" s="5">
        <f t="shared" si="0"/>
        <v>46.59606656580938</v>
      </c>
      <c r="P3" s="6">
        <f t="shared" si="1"/>
        <v>-3.6175710594315276</v>
      </c>
    </row>
    <row r="4" spans="2:16" ht="12.75">
      <c r="B4">
        <v>1.953</v>
      </c>
      <c r="C4">
        <v>1.159</v>
      </c>
      <c r="D4" s="4"/>
      <c r="E4">
        <v>0.516</v>
      </c>
      <c r="F4">
        <v>0.382</v>
      </c>
      <c r="G4" s="4">
        <v>1</v>
      </c>
      <c r="O4" s="5">
        <f t="shared" si="0"/>
        <v>25.51413881748072</v>
      </c>
      <c r="P4" s="6">
        <f t="shared" si="1"/>
        <v>14.922048997772828</v>
      </c>
    </row>
    <row r="5" spans="1:16" ht="12.75">
      <c r="A5" s="7" t="s">
        <v>7</v>
      </c>
      <c r="B5">
        <v>2.142</v>
      </c>
      <c r="C5">
        <v>1.428</v>
      </c>
      <c r="D5" s="4"/>
      <c r="E5">
        <v>0.527</v>
      </c>
      <c r="F5">
        <v>0.818</v>
      </c>
      <c r="G5" s="4">
        <v>1</v>
      </c>
      <c r="O5" s="5">
        <f t="shared" si="0"/>
        <v>20</v>
      </c>
      <c r="P5" s="6">
        <f t="shared" si="1"/>
        <v>-21.635687732342003</v>
      </c>
    </row>
    <row r="6" spans="2:16" ht="12.75">
      <c r="B6">
        <v>1.471</v>
      </c>
      <c r="C6">
        <v>1.14</v>
      </c>
      <c r="D6" s="4"/>
      <c r="E6">
        <v>0.732</v>
      </c>
      <c r="F6">
        <v>0.982</v>
      </c>
      <c r="G6" s="4">
        <v>1</v>
      </c>
      <c r="O6" s="5">
        <f t="shared" si="0"/>
        <v>12.677135197242443</v>
      </c>
      <c r="P6" s="6">
        <f t="shared" si="1"/>
        <v>-14.585764294049008</v>
      </c>
    </row>
    <row r="7" spans="2:16" ht="12.75">
      <c r="B7">
        <v>1.941</v>
      </c>
      <c r="C7">
        <v>1.445</v>
      </c>
      <c r="D7" s="4"/>
      <c r="E7">
        <v>0.76</v>
      </c>
      <c r="F7">
        <v>0.879</v>
      </c>
      <c r="G7" s="4">
        <v>1</v>
      </c>
      <c r="O7" s="5">
        <f t="shared" si="0"/>
        <v>14.648552864737153</v>
      </c>
      <c r="P7" s="6">
        <f t="shared" si="1"/>
        <v>-7.260524710189139</v>
      </c>
    </row>
    <row r="8" spans="2:16" ht="12.75">
      <c r="B8">
        <v>2.592</v>
      </c>
      <c r="C8">
        <v>1.127</v>
      </c>
      <c r="D8" s="4"/>
      <c r="E8">
        <v>0.859</v>
      </c>
      <c r="F8">
        <v>0.697</v>
      </c>
      <c r="G8" s="4">
        <v>1</v>
      </c>
      <c r="O8" s="5">
        <f t="shared" si="0"/>
        <v>39.392309760688356</v>
      </c>
      <c r="P8" s="6">
        <f t="shared" si="1"/>
        <v>10.411311053984578</v>
      </c>
    </row>
    <row r="9" spans="2:16" ht="12.75">
      <c r="B9">
        <v>1.847</v>
      </c>
      <c r="C9">
        <v>1.238</v>
      </c>
      <c r="D9" s="4"/>
      <c r="E9">
        <v>0.952</v>
      </c>
      <c r="F9">
        <v>0.992</v>
      </c>
      <c r="G9" s="4">
        <v>1</v>
      </c>
      <c r="O9" s="5">
        <f t="shared" si="0"/>
        <v>19.74068071312804</v>
      </c>
      <c r="P9" s="6">
        <f t="shared" si="1"/>
        <v>-2.0576131687242816</v>
      </c>
    </row>
    <row r="10" spans="1:16" ht="12.75">
      <c r="A10">
        <v>1</v>
      </c>
      <c r="B10">
        <v>3.589</v>
      </c>
      <c r="C10">
        <v>1.103</v>
      </c>
      <c r="D10" s="4"/>
      <c r="E10">
        <v>0.963</v>
      </c>
      <c r="F10">
        <v>0.925</v>
      </c>
      <c r="G10" s="4">
        <v>1</v>
      </c>
      <c r="O10" s="5">
        <f t="shared" si="0"/>
        <v>52.98380221653878</v>
      </c>
      <c r="P10" s="6">
        <f t="shared" si="1"/>
        <v>2.012711864406776</v>
      </c>
    </row>
    <row r="11" spans="1:16" ht="12.75">
      <c r="A11">
        <v>2</v>
      </c>
      <c r="B11">
        <v>1.23</v>
      </c>
      <c r="C11">
        <v>0.954</v>
      </c>
      <c r="D11" s="4"/>
      <c r="E11">
        <v>1.022</v>
      </c>
      <c r="F11">
        <v>1.178</v>
      </c>
      <c r="G11" s="4">
        <v>1</v>
      </c>
      <c r="O11" s="5">
        <f t="shared" si="0"/>
        <v>12.637362637362637</v>
      </c>
      <c r="P11" s="6">
        <f t="shared" si="1"/>
        <v>-7.090909090909086</v>
      </c>
    </row>
    <row r="12" spans="1:16" ht="12.75">
      <c r="A12">
        <v>3</v>
      </c>
      <c r="B12">
        <v>2.771</v>
      </c>
      <c r="C12">
        <v>2.193</v>
      </c>
      <c r="D12" s="4"/>
      <c r="E12">
        <v>1.064</v>
      </c>
      <c r="F12">
        <v>1.146</v>
      </c>
      <c r="G12" s="4">
        <v>1</v>
      </c>
      <c r="O12" s="5">
        <f t="shared" si="0"/>
        <v>11.643835616438352</v>
      </c>
      <c r="P12" s="6">
        <f t="shared" si="1"/>
        <v>-3.710407239818998</v>
      </c>
    </row>
    <row r="13" spans="1:16" ht="12.75">
      <c r="A13">
        <v>4</v>
      </c>
      <c r="B13">
        <v>3.699</v>
      </c>
      <c r="C13">
        <v>2.006</v>
      </c>
      <c r="D13" s="4"/>
      <c r="E13">
        <v>1.088</v>
      </c>
      <c r="F13">
        <v>1.061</v>
      </c>
      <c r="G13" s="4">
        <v>1</v>
      </c>
      <c r="O13" s="5">
        <f t="shared" si="0"/>
        <v>29.67572304995618</v>
      </c>
      <c r="P13" s="6">
        <f t="shared" si="1"/>
        <v>1.25639832480224</v>
      </c>
    </row>
    <row r="14" spans="1:16" ht="12.75">
      <c r="A14">
        <v>5</v>
      </c>
      <c r="B14">
        <v>2.396</v>
      </c>
      <c r="C14">
        <v>0.907</v>
      </c>
      <c r="D14" s="4"/>
      <c r="E14">
        <v>1.258</v>
      </c>
      <c r="F14">
        <v>0.721</v>
      </c>
      <c r="G14" s="4">
        <v>1</v>
      </c>
      <c r="O14" s="5">
        <f t="shared" si="0"/>
        <v>45.08023009385406</v>
      </c>
      <c r="P14" s="6">
        <f t="shared" si="1"/>
        <v>27.134916624557857</v>
      </c>
    </row>
    <row r="15" spans="1:16" ht="12.75">
      <c r="A15">
        <v>6</v>
      </c>
      <c r="B15">
        <v>3.883</v>
      </c>
      <c r="C15">
        <v>1.648</v>
      </c>
      <c r="D15" s="4"/>
      <c r="E15">
        <v>1.272</v>
      </c>
      <c r="F15">
        <v>1.503</v>
      </c>
      <c r="G15" s="4">
        <v>1</v>
      </c>
      <c r="O15" s="5">
        <f t="shared" si="0"/>
        <v>40.40860603869102</v>
      </c>
      <c r="P15" s="6">
        <f t="shared" si="1"/>
        <v>-8.32432432432432</v>
      </c>
    </row>
    <row r="16" spans="1:16" ht="12.75">
      <c r="A16">
        <v>7</v>
      </c>
      <c r="B16">
        <v>3.197</v>
      </c>
      <c r="C16">
        <v>2.095</v>
      </c>
      <c r="D16" s="4"/>
      <c r="E16">
        <v>1.335</v>
      </c>
      <c r="F16">
        <v>1.172</v>
      </c>
      <c r="G16" s="4">
        <v>1</v>
      </c>
      <c r="O16" s="5">
        <f t="shared" si="0"/>
        <v>20.823885109599395</v>
      </c>
      <c r="P16" s="6">
        <f t="shared" si="1"/>
        <v>6.501794974072599</v>
      </c>
    </row>
    <row r="17" spans="1:16" ht="12.75">
      <c r="A17">
        <v>8</v>
      </c>
      <c r="B17">
        <v>2.989</v>
      </c>
      <c r="C17">
        <v>1.417</v>
      </c>
      <c r="D17" s="4"/>
      <c r="E17">
        <v>1.361</v>
      </c>
      <c r="F17">
        <v>1.144</v>
      </c>
      <c r="G17" s="4">
        <v>1</v>
      </c>
      <c r="O17" s="5">
        <f t="shared" si="0"/>
        <v>35.67862006354971</v>
      </c>
      <c r="P17" s="6">
        <f t="shared" si="1"/>
        <v>8.662674650698607</v>
      </c>
    </row>
    <row r="18" spans="1:16" ht="12.75">
      <c r="A18">
        <v>9</v>
      </c>
      <c r="B18">
        <v>1.382</v>
      </c>
      <c r="C18">
        <v>0.92</v>
      </c>
      <c r="D18" s="4"/>
      <c r="E18">
        <v>1.368</v>
      </c>
      <c r="F18">
        <v>1.321</v>
      </c>
      <c r="G18" s="4">
        <v>1</v>
      </c>
      <c r="O18" s="5">
        <f t="shared" si="0"/>
        <v>20.069504778453513</v>
      </c>
      <c r="P18" s="6">
        <f t="shared" si="1"/>
        <v>1.747861658609154</v>
      </c>
    </row>
    <row r="19" spans="1:16" ht="12.75">
      <c r="A19">
        <v>10</v>
      </c>
      <c r="B19">
        <v>3.169</v>
      </c>
      <c r="C19">
        <v>1.298</v>
      </c>
      <c r="D19" s="4"/>
      <c r="E19">
        <v>1.433</v>
      </c>
      <c r="F19">
        <v>1.228</v>
      </c>
      <c r="G19" s="4">
        <v>1</v>
      </c>
      <c r="O19" s="5">
        <f t="shared" si="0"/>
        <v>41.884933960152225</v>
      </c>
      <c r="P19" s="6">
        <f t="shared" si="1"/>
        <v>7.703870725291247</v>
      </c>
    </row>
    <row r="20" spans="1:16" ht="12.75">
      <c r="A20">
        <v>11</v>
      </c>
      <c r="B20">
        <v>5.418</v>
      </c>
      <c r="C20">
        <v>0.987</v>
      </c>
      <c r="D20" s="4"/>
      <c r="E20">
        <v>1.496</v>
      </c>
      <c r="F20">
        <v>0.591</v>
      </c>
      <c r="G20" s="4">
        <v>1</v>
      </c>
      <c r="I20">
        <f>100*(70/94)</f>
        <v>74.46808510638297</v>
      </c>
      <c r="O20" s="5">
        <f t="shared" si="0"/>
        <v>69.18032786885246</v>
      </c>
      <c r="P20" s="6">
        <f t="shared" si="1"/>
        <v>43.363679923334935</v>
      </c>
    </row>
    <row r="21" spans="1:16" ht="12.75">
      <c r="A21">
        <v>12</v>
      </c>
      <c r="B21">
        <v>4.29</v>
      </c>
      <c r="C21">
        <v>1.636</v>
      </c>
      <c r="D21" s="4"/>
      <c r="E21">
        <v>1.585</v>
      </c>
      <c r="F21">
        <v>1.249</v>
      </c>
      <c r="G21" s="4">
        <v>1</v>
      </c>
      <c r="O21" s="5">
        <f t="shared" si="0"/>
        <v>44.78569017887276</v>
      </c>
      <c r="P21" s="6">
        <f t="shared" si="1"/>
        <v>11.856033874382494</v>
      </c>
    </row>
    <row r="22" spans="1:16" ht="12.75">
      <c r="A22">
        <v>13</v>
      </c>
      <c r="B22">
        <v>4.907</v>
      </c>
      <c r="C22">
        <v>2.362</v>
      </c>
      <c r="D22" s="4"/>
      <c r="E22">
        <v>1.621</v>
      </c>
      <c r="F22">
        <v>1.57</v>
      </c>
      <c r="G22" s="4">
        <v>1</v>
      </c>
      <c r="O22" s="5">
        <f t="shared" si="0"/>
        <v>35.01169349291512</v>
      </c>
      <c r="P22" s="6">
        <f t="shared" si="1"/>
        <v>1.598245064243182</v>
      </c>
    </row>
    <row r="23" spans="1:16" ht="12.75">
      <c r="A23">
        <v>14</v>
      </c>
      <c r="B23">
        <v>3.908</v>
      </c>
      <c r="C23">
        <v>1.348</v>
      </c>
      <c r="D23" s="4"/>
      <c r="E23">
        <v>1.629</v>
      </c>
      <c r="F23">
        <v>1.117</v>
      </c>
      <c r="G23" s="4">
        <v>1</v>
      </c>
      <c r="O23" s="5">
        <f t="shared" si="0"/>
        <v>48.706240487062395</v>
      </c>
      <c r="P23" s="6">
        <f t="shared" si="1"/>
        <v>18.64530225782957</v>
      </c>
    </row>
    <row r="24" spans="1:16" ht="12.75">
      <c r="A24">
        <v>15</v>
      </c>
      <c r="B24">
        <v>4.938</v>
      </c>
      <c r="C24">
        <v>1.093</v>
      </c>
      <c r="D24" s="4"/>
      <c r="E24">
        <v>1.752</v>
      </c>
      <c r="F24">
        <v>1.381</v>
      </c>
      <c r="G24" s="4">
        <v>1</v>
      </c>
      <c r="O24" s="5">
        <f t="shared" si="0"/>
        <v>63.75393798706683</v>
      </c>
      <c r="P24" s="6">
        <f t="shared" si="1"/>
        <v>11.841685285668689</v>
      </c>
    </row>
    <row r="25" spans="1:16" ht="12.75">
      <c r="A25">
        <v>16</v>
      </c>
      <c r="B25">
        <v>5.821</v>
      </c>
      <c r="C25">
        <v>3</v>
      </c>
      <c r="D25" s="4"/>
      <c r="E25">
        <v>1.775</v>
      </c>
      <c r="F25">
        <v>1.4</v>
      </c>
      <c r="G25" s="4">
        <v>1</v>
      </c>
      <c r="O25" s="5">
        <f t="shared" si="0"/>
        <v>31.980501076975397</v>
      </c>
      <c r="P25" s="6">
        <f t="shared" si="1"/>
        <v>11.811023622047244</v>
      </c>
    </row>
    <row r="26" spans="1:16" ht="12.75">
      <c r="A26">
        <v>17</v>
      </c>
      <c r="B26">
        <v>4.963</v>
      </c>
      <c r="C26">
        <v>2.866</v>
      </c>
      <c r="D26" s="4"/>
      <c r="E26">
        <v>1.991</v>
      </c>
      <c r="F26">
        <v>1.677</v>
      </c>
      <c r="G26" s="4"/>
      <c r="O26" s="5">
        <f t="shared" si="0"/>
        <v>26.785030016604928</v>
      </c>
      <c r="P26" s="6">
        <f t="shared" si="1"/>
        <v>8.56052344601963</v>
      </c>
    </row>
    <row r="27" spans="1:16" ht="12.75">
      <c r="A27">
        <v>18</v>
      </c>
      <c r="B27">
        <v>4.072</v>
      </c>
      <c r="C27">
        <v>1.632</v>
      </c>
      <c r="D27" s="4"/>
      <c r="E27">
        <v>2.149</v>
      </c>
      <c r="F27">
        <v>1.696</v>
      </c>
      <c r="G27" s="4"/>
      <c r="O27" s="5">
        <f t="shared" si="0"/>
        <v>42.77699859747546</v>
      </c>
      <c r="P27" s="6">
        <f t="shared" si="1"/>
        <v>11.781534460338102</v>
      </c>
    </row>
    <row r="28" spans="1:16" ht="12.75">
      <c r="A28">
        <v>19</v>
      </c>
      <c r="B28">
        <v>7.818</v>
      </c>
      <c r="C28">
        <v>3.92</v>
      </c>
      <c r="D28" s="4"/>
      <c r="E28">
        <v>2.19</v>
      </c>
      <c r="F28">
        <v>2.624</v>
      </c>
      <c r="G28" s="4"/>
      <c r="O28" s="5">
        <f t="shared" si="0"/>
        <v>33.20838302947691</v>
      </c>
      <c r="P28" s="6">
        <f t="shared" si="1"/>
        <v>-9.015371832156216</v>
      </c>
    </row>
    <row r="29" spans="1:16" ht="12.75">
      <c r="A29">
        <v>20</v>
      </c>
      <c r="B29">
        <v>3.205</v>
      </c>
      <c r="C29">
        <v>1.066</v>
      </c>
      <c r="D29" s="4"/>
      <c r="E29">
        <v>2.33</v>
      </c>
      <c r="F29">
        <v>1.246</v>
      </c>
      <c r="G29" s="4"/>
      <c r="O29" s="5">
        <f t="shared" si="0"/>
        <v>50.08194802154063</v>
      </c>
      <c r="P29" s="6">
        <f t="shared" si="1"/>
        <v>30.313199105145415</v>
      </c>
    </row>
    <row r="30" spans="1:16" ht="12.75">
      <c r="A30">
        <v>21</v>
      </c>
      <c r="B30">
        <v>10.897</v>
      </c>
      <c r="C30">
        <v>3.387</v>
      </c>
      <c r="D30" s="4"/>
      <c r="E30">
        <v>2.357</v>
      </c>
      <c r="F30">
        <v>1.963</v>
      </c>
      <c r="G30" s="4"/>
      <c r="O30" s="5">
        <f t="shared" si="0"/>
        <v>52.57630915709885</v>
      </c>
      <c r="P30" s="6">
        <f t="shared" si="1"/>
        <v>9.120370370370372</v>
      </c>
    </row>
    <row r="31" spans="1:16" ht="12.75">
      <c r="A31">
        <v>22</v>
      </c>
      <c r="B31">
        <v>8.655</v>
      </c>
      <c r="C31">
        <v>3.97</v>
      </c>
      <c r="D31" s="4"/>
      <c r="E31">
        <v>2.412</v>
      </c>
      <c r="F31">
        <v>2.603</v>
      </c>
      <c r="G31" s="4"/>
      <c r="O31" s="5">
        <f t="shared" si="0"/>
        <v>37.1089108910891</v>
      </c>
      <c r="P31" s="6">
        <f t="shared" si="1"/>
        <v>-3.8085742771685</v>
      </c>
    </row>
    <row r="32" spans="1:16" ht="12.75">
      <c r="A32">
        <v>23</v>
      </c>
      <c r="B32">
        <v>9.148</v>
      </c>
      <c r="C32">
        <v>4.987</v>
      </c>
      <c r="D32" s="4"/>
      <c r="E32">
        <v>2.415</v>
      </c>
      <c r="F32">
        <v>3.342</v>
      </c>
      <c r="G32" s="4"/>
      <c r="O32" s="5">
        <f t="shared" si="0"/>
        <v>29.437566324725857</v>
      </c>
      <c r="P32" s="6">
        <f t="shared" si="1"/>
        <v>-16.10213652944242</v>
      </c>
    </row>
    <row r="33" spans="1:16" ht="12.75">
      <c r="A33">
        <v>24</v>
      </c>
      <c r="B33">
        <v>4.856</v>
      </c>
      <c r="C33">
        <v>2.796</v>
      </c>
      <c r="D33" s="4"/>
      <c r="E33">
        <v>2.425</v>
      </c>
      <c r="F33">
        <v>1.993</v>
      </c>
      <c r="G33" s="4"/>
      <c r="O33" s="5">
        <f t="shared" si="0"/>
        <v>26.921066387872454</v>
      </c>
      <c r="P33" s="6">
        <f t="shared" si="1"/>
        <v>9.778180172023534</v>
      </c>
    </row>
    <row r="34" spans="1:16" ht="12.75">
      <c r="A34">
        <v>25</v>
      </c>
      <c r="B34">
        <v>5.036</v>
      </c>
      <c r="C34">
        <v>2.627</v>
      </c>
      <c r="D34" s="4"/>
      <c r="E34">
        <v>2.666</v>
      </c>
      <c r="F34">
        <v>2.068</v>
      </c>
      <c r="G34" s="4"/>
      <c r="I34" t="s">
        <v>8</v>
      </c>
      <c r="O34" s="5">
        <f t="shared" si="0"/>
        <v>31.436774109356648</v>
      </c>
      <c r="P34" s="6">
        <f t="shared" si="1"/>
        <v>12.632023658639625</v>
      </c>
    </row>
    <row r="35" spans="1:16" ht="12.75">
      <c r="A35">
        <v>26</v>
      </c>
      <c r="B35">
        <v>5.507</v>
      </c>
      <c r="C35">
        <v>1.856</v>
      </c>
      <c r="D35" s="4"/>
      <c r="E35">
        <v>2.701</v>
      </c>
      <c r="F35">
        <v>1.425</v>
      </c>
      <c r="G35" s="4"/>
      <c r="I35" t="s">
        <v>9</v>
      </c>
      <c r="O35" s="5">
        <f t="shared" si="0"/>
        <v>49.5857666711938</v>
      </c>
      <c r="P35" s="6">
        <f t="shared" si="1"/>
        <v>30.925836160930682</v>
      </c>
    </row>
    <row r="36" spans="1:16" ht="12.75">
      <c r="A36">
        <v>27</v>
      </c>
      <c r="B36">
        <v>5.449</v>
      </c>
      <c r="C36">
        <v>4.076</v>
      </c>
      <c r="D36" s="4"/>
      <c r="E36">
        <v>2.708</v>
      </c>
      <c r="F36">
        <v>2.42</v>
      </c>
      <c r="G36" s="4"/>
      <c r="I36" t="s">
        <v>10</v>
      </c>
      <c r="O36" s="5">
        <f t="shared" si="0"/>
        <v>14.414698162729662</v>
      </c>
      <c r="P36" s="6">
        <f t="shared" si="1"/>
        <v>5.616224648985964</v>
      </c>
    </row>
    <row r="37" spans="1:16" ht="12.75">
      <c r="A37">
        <v>28</v>
      </c>
      <c r="B37">
        <v>8.298</v>
      </c>
      <c r="C37">
        <v>2.544</v>
      </c>
      <c r="D37" s="4"/>
      <c r="E37">
        <v>2.727</v>
      </c>
      <c r="F37">
        <v>1.635</v>
      </c>
      <c r="G37" s="4"/>
      <c r="I37" s="8" t="s">
        <v>11</v>
      </c>
      <c r="O37" s="5">
        <f t="shared" si="0"/>
        <v>53.07138904261206</v>
      </c>
      <c r="P37" s="6">
        <f t="shared" si="1"/>
        <v>25.034387895460796</v>
      </c>
    </row>
    <row r="38" spans="1:16" ht="12.75">
      <c r="A38">
        <v>29</v>
      </c>
      <c r="B38">
        <v>5.915</v>
      </c>
      <c r="C38">
        <v>2.015</v>
      </c>
      <c r="D38" s="4"/>
      <c r="E38">
        <v>2.79</v>
      </c>
      <c r="F38">
        <v>2.551</v>
      </c>
      <c r="G38" s="4"/>
      <c r="I38" s="8" t="s">
        <v>12</v>
      </c>
      <c r="O38" s="5">
        <f t="shared" si="0"/>
        <v>49.18032786885246</v>
      </c>
      <c r="P38" s="6">
        <f t="shared" si="1"/>
        <v>4.474817449915744</v>
      </c>
    </row>
    <row r="39" spans="1:16" ht="12.75">
      <c r="A39">
        <v>30</v>
      </c>
      <c r="B39">
        <v>7.575</v>
      </c>
      <c r="C39">
        <v>4.184</v>
      </c>
      <c r="D39" s="4"/>
      <c r="E39">
        <v>3.15</v>
      </c>
      <c r="F39">
        <v>2.622</v>
      </c>
      <c r="G39" s="4"/>
      <c r="I39" s="8"/>
      <c r="J39" s="8"/>
      <c r="O39" s="5">
        <f t="shared" si="0"/>
        <v>28.837486180797686</v>
      </c>
      <c r="P39" s="6">
        <f t="shared" si="1"/>
        <v>9.147609147609147</v>
      </c>
    </row>
    <row r="40" spans="1:16" ht="12.75">
      <c r="A40">
        <v>31</v>
      </c>
      <c r="B40">
        <v>8.738</v>
      </c>
      <c r="C40">
        <v>4.175</v>
      </c>
      <c r="D40" s="4"/>
      <c r="E40">
        <v>3.161</v>
      </c>
      <c r="F40">
        <v>2.73</v>
      </c>
      <c r="G40" s="4"/>
      <c r="I40" s="8"/>
      <c r="J40" s="8"/>
      <c r="O40" s="5">
        <f t="shared" si="0"/>
        <v>35.33648261441957</v>
      </c>
      <c r="P40" s="6">
        <f t="shared" si="1"/>
        <v>7.316245119674081</v>
      </c>
    </row>
    <row r="41" spans="1:16" ht="12.75">
      <c r="A41">
        <v>32</v>
      </c>
      <c r="B41">
        <v>11.381</v>
      </c>
      <c r="C41">
        <v>4.608</v>
      </c>
      <c r="D41" s="4"/>
      <c r="E41">
        <v>3.273</v>
      </c>
      <c r="F41">
        <v>2.301</v>
      </c>
      <c r="G41" s="4"/>
      <c r="O41" s="5">
        <f t="shared" si="0"/>
        <v>42.36037275626994</v>
      </c>
      <c r="P41" s="6">
        <f t="shared" si="1"/>
        <v>17.438105489773953</v>
      </c>
    </row>
    <row r="42" spans="1:16" ht="12.75">
      <c r="A42">
        <v>33</v>
      </c>
      <c r="B42">
        <v>9.795</v>
      </c>
      <c r="C42">
        <v>8.525</v>
      </c>
      <c r="D42" s="4"/>
      <c r="E42">
        <v>3.407</v>
      </c>
      <c r="F42">
        <v>3.218</v>
      </c>
      <c r="G42" s="4"/>
      <c r="O42" s="5">
        <f t="shared" si="0"/>
        <v>6.9323144104803465</v>
      </c>
      <c r="P42" s="6">
        <f t="shared" si="1"/>
        <v>2.852830188679246</v>
      </c>
    </row>
    <row r="43" spans="1:16" ht="12.75">
      <c r="A43">
        <v>34</v>
      </c>
      <c r="B43">
        <v>10.343</v>
      </c>
      <c r="C43">
        <v>2.998</v>
      </c>
      <c r="D43" s="4"/>
      <c r="E43">
        <v>3.425</v>
      </c>
      <c r="F43">
        <v>2.599</v>
      </c>
      <c r="G43" s="4"/>
      <c r="O43" s="5">
        <f t="shared" si="0"/>
        <v>55.05584289033805</v>
      </c>
      <c r="P43" s="6">
        <f t="shared" si="1"/>
        <v>13.71181938911022</v>
      </c>
    </row>
    <row r="44" spans="1:16" ht="12.75">
      <c r="A44">
        <v>35</v>
      </c>
      <c r="B44">
        <v>7.068</v>
      </c>
      <c r="C44">
        <v>4.232</v>
      </c>
      <c r="D44" s="4"/>
      <c r="E44">
        <v>3.536</v>
      </c>
      <c r="F44">
        <v>3.56</v>
      </c>
      <c r="G44" s="4"/>
      <c r="O44" s="5">
        <f t="shared" si="0"/>
        <v>25.097345132743357</v>
      </c>
      <c r="P44" s="6">
        <f t="shared" si="1"/>
        <v>-0.33821871476888415</v>
      </c>
    </row>
    <row r="45" spans="1:16" ht="12.75">
      <c r="A45">
        <v>36</v>
      </c>
      <c r="B45">
        <v>9.454</v>
      </c>
      <c r="C45">
        <v>5.1</v>
      </c>
      <c r="D45" s="4"/>
      <c r="E45">
        <v>3.894</v>
      </c>
      <c r="F45">
        <v>3.514</v>
      </c>
      <c r="G45" s="4"/>
      <c r="O45" s="5">
        <f t="shared" si="0"/>
        <v>29.916174247629524</v>
      </c>
      <c r="P45" s="6">
        <f t="shared" si="1"/>
        <v>5.129589632829378</v>
      </c>
    </row>
    <row r="46" spans="1:16" ht="12.75">
      <c r="A46">
        <v>37</v>
      </c>
      <c r="B46">
        <v>6.949</v>
      </c>
      <c r="C46">
        <v>3.115</v>
      </c>
      <c r="D46" s="4"/>
      <c r="E46">
        <v>3.949</v>
      </c>
      <c r="F46">
        <v>2.961</v>
      </c>
      <c r="G46" s="4"/>
      <c r="O46" s="5">
        <f t="shared" si="0"/>
        <v>38.09618441971383</v>
      </c>
      <c r="P46" s="6">
        <f t="shared" si="1"/>
        <v>14.298118668596237</v>
      </c>
    </row>
    <row r="47" spans="1:16" ht="12.75">
      <c r="A47">
        <v>38</v>
      </c>
      <c r="B47">
        <v>12.693</v>
      </c>
      <c r="C47">
        <v>7.201</v>
      </c>
      <c r="D47" s="4"/>
      <c r="E47">
        <v>4.089</v>
      </c>
      <c r="F47">
        <v>3.78</v>
      </c>
      <c r="G47" s="4"/>
      <c r="O47" s="5">
        <f t="shared" si="0"/>
        <v>27.606313461345135</v>
      </c>
      <c r="P47" s="6">
        <f t="shared" si="1"/>
        <v>3.9268013724742743</v>
      </c>
    </row>
    <row r="48" spans="1:16" ht="12.75">
      <c r="A48">
        <v>39</v>
      </c>
      <c r="B48">
        <v>8.728</v>
      </c>
      <c r="C48">
        <v>4.724</v>
      </c>
      <c r="D48" s="4"/>
      <c r="E48">
        <v>4.139</v>
      </c>
      <c r="F48">
        <v>2.989</v>
      </c>
      <c r="G48" s="4"/>
      <c r="O48" s="5">
        <f t="shared" si="0"/>
        <v>29.765090692833777</v>
      </c>
      <c r="P48" s="6">
        <f t="shared" si="1"/>
        <v>16.13355780022447</v>
      </c>
    </row>
    <row r="49" spans="1:16" ht="12.75">
      <c r="A49">
        <v>40</v>
      </c>
      <c r="B49">
        <v>8.222</v>
      </c>
      <c r="C49">
        <v>3.243</v>
      </c>
      <c r="D49" s="4"/>
      <c r="E49">
        <v>4.161</v>
      </c>
      <c r="F49">
        <v>2.852</v>
      </c>
      <c r="G49" s="4"/>
      <c r="O49" s="5">
        <f t="shared" si="0"/>
        <v>43.42782381160052</v>
      </c>
      <c r="P49" s="6">
        <f t="shared" si="1"/>
        <v>18.66533580493369</v>
      </c>
    </row>
    <row r="50" spans="1:16" ht="12.75">
      <c r="A50">
        <v>41</v>
      </c>
      <c r="B50">
        <v>9.869</v>
      </c>
      <c r="C50">
        <v>3.711</v>
      </c>
      <c r="D50" s="4"/>
      <c r="E50">
        <v>4.212</v>
      </c>
      <c r="F50">
        <v>2.717</v>
      </c>
      <c r="G50" s="4"/>
      <c r="O50" s="5">
        <f t="shared" si="0"/>
        <v>45.3460972017673</v>
      </c>
      <c r="P50" s="6">
        <f t="shared" si="1"/>
        <v>21.575984990619133</v>
      </c>
    </row>
    <row r="51" spans="1:16" ht="12.75">
      <c r="A51">
        <v>42</v>
      </c>
      <c r="B51">
        <v>11.216</v>
      </c>
      <c r="C51">
        <v>7.465</v>
      </c>
      <c r="D51" s="4"/>
      <c r="E51">
        <v>4.252</v>
      </c>
      <c r="F51">
        <v>4.098</v>
      </c>
      <c r="G51" s="4"/>
      <c r="O51" s="5">
        <f t="shared" si="0"/>
        <v>20.07922488089503</v>
      </c>
      <c r="P51" s="6">
        <f t="shared" si="1"/>
        <v>1.844311377245508</v>
      </c>
    </row>
    <row r="52" spans="1:16" ht="12.75">
      <c r="A52">
        <v>43</v>
      </c>
      <c r="B52">
        <v>6.89</v>
      </c>
      <c r="C52">
        <v>5.714</v>
      </c>
      <c r="D52" s="4"/>
      <c r="E52">
        <v>4.488</v>
      </c>
      <c r="F52">
        <v>5.64</v>
      </c>
      <c r="G52" s="4"/>
      <c r="O52" s="5">
        <f t="shared" si="0"/>
        <v>9.330371310695012</v>
      </c>
      <c r="P52" s="6">
        <f t="shared" si="1"/>
        <v>-11.374407582938382</v>
      </c>
    </row>
    <row r="53" spans="1:16" ht="12.75">
      <c r="A53">
        <v>44</v>
      </c>
      <c r="B53">
        <v>9.561</v>
      </c>
      <c r="C53">
        <v>5.508</v>
      </c>
      <c r="D53" s="4"/>
      <c r="E53">
        <v>4.601</v>
      </c>
      <c r="F53">
        <v>4.275</v>
      </c>
      <c r="G53" s="4"/>
      <c r="O53" s="5">
        <f t="shared" si="0"/>
        <v>26.89627712522397</v>
      </c>
      <c r="P53" s="6">
        <f t="shared" si="1"/>
        <v>3.6728255971158137</v>
      </c>
    </row>
    <row r="54" spans="1:16" ht="12.75">
      <c r="A54">
        <v>45</v>
      </c>
      <c r="B54">
        <v>12.375</v>
      </c>
      <c r="C54">
        <v>3.628</v>
      </c>
      <c r="D54" s="4"/>
      <c r="E54">
        <v>4.683</v>
      </c>
      <c r="F54">
        <v>3.244</v>
      </c>
      <c r="G54" s="4"/>
      <c r="O54" s="5">
        <f t="shared" si="0"/>
        <v>54.658501530962944</v>
      </c>
      <c r="P54" s="6">
        <f t="shared" si="1"/>
        <v>18.153147470669857</v>
      </c>
    </row>
    <row r="55" spans="1:16" ht="12.75">
      <c r="A55">
        <v>46</v>
      </c>
      <c r="B55">
        <v>21.12</v>
      </c>
      <c r="C55">
        <v>15.639</v>
      </c>
      <c r="D55" s="4"/>
      <c r="E55">
        <v>4.973</v>
      </c>
      <c r="F55">
        <v>6.459</v>
      </c>
      <c r="G55" s="4"/>
      <c r="O55" s="5">
        <f t="shared" si="0"/>
        <v>14.910634130417044</v>
      </c>
      <c r="P55" s="6">
        <f t="shared" si="1"/>
        <v>-12.998600419874036</v>
      </c>
    </row>
    <row r="56" spans="1:16" ht="12.75">
      <c r="A56">
        <v>47</v>
      </c>
      <c r="B56">
        <v>14.623</v>
      </c>
      <c r="C56">
        <v>5.326</v>
      </c>
      <c r="D56" s="4"/>
      <c r="E56">
        <v>5.752</v>
      </c>
      <c r="F56">
        <v>5.104</v>
      </c>
      <c r="G56" s="4"/>
      <c r="O56" s="5">
        <f t="shared" si="0"/>
        <v>46.60383979146825</v>
      </c>
      <c r="P56" s="6">
        <f t="shared" si="1"/>
        <v>5.969049373618272</v>
      </c>
    </row>
    <row r="57" spans="1:16" ht="12.75">
      <c r="A57">
        <v>48</v>
      </c>
      <c r="B57">
        <v>18.563</v>
      </c>
      <c r="C57">
        <v>11.96</v>
      </c>
      <c r="D57" s="4"/>
      <c r="E57">
        <v>5.768</v>
      </c>
      <c r="F57">
        <v>6.632</v>
      </c>
      <c r="G57" s="4"/>
      <c r="O57" s="5">
        <f t="shared" si="0"/>
        <v>21.63286701831405</v>
      </c>
      <c r="P57" s="6">
        <f t="shared" si="1"/>
        <v>-6.967741935483871</v>
      </c>
    </row>
    <row r="58" spans="1:16" ht="12.75">
      <c r="A58">
        <v>49</v>
      </c>
      <c r="B58">
        <v>11.685</v>
      </c>
      <c r="C58">
        <v>9.372</v>
      </c>
      <c r="D58" s="4"/>
      <c r="E58">
        <v>5.813</v>
      </c>
      <c r="F58">
        <v>5.772</v>
      </c>
      <c r="G58" s="4"/>
      <c r="O58" s="5">
        <f t="shared" si="0"/>
        <v>10.984470722325119</v>
      </c>
      <c r="P58" s="6">
        <f t="shared" si="1"/>
        <v>0.35390591281829503</v>
      </c>
    </row>
    <row r="59" spans="1:16" ht="12.75">
      <c r="A59">
        <v>50</v>
      </c>
      <c r="B59">
        <v>17.365</v>
      </c>
      <c r="C59">
        <v>8.044</v>
      </c>
      <c r="D59" s="4"/>
      <c r="E59">
        <v>5.89</v>
      </c>
      <c r="F59">
        <v>6.111</v>
      </c>
      <c r="G59" s="4"/>
      <c r="O59" s="5">
        <f t="shared" si="0"/>
        <v>36.68385217836199</v>
      </c>
      <c r="P59" s="6">
        <f t="shared" si="1"/>
        <v>-1.8415132072327314</v>
      </c>
    </row>
    <row r="60" spans="1:16" ht="12.75">
      <c r="A60">
        <v>51</v>
      </c>
      <c r="B60">
        <v>20.81</v>
      </c>
      <c r="C60">
        <v>15.059</v>
      </c>
      <c r="D60" s="4"/>
      <c r="E60">
        <v>5.915</v>
      </c>
      <c r="F60">
        <v>7.257</v>
      </c>
      <c r="G60" s="4"/>
      <c r="O60" s="5">
        <f t="shared" si="0"/>
        <v>16.033343555716634</v>
      </c>
      <c r="P60" s="6">
        <f t="shared" si="1"/>
        <v>-10.188278165806253</v>
      </c>
    </row>
    <row r="61" spans="1:16" ht="12.75">
      <c r="A61">
        <v>52</v>
      </c>
      <c r="B61">
        <v>12.745</v>
      </c>
      <c r="C61">
        <v>4.184</v>
      </c>
      <c r="D61" s="4"/>
      <c r="E61">
        <v>6.179</v>
      </c>
      <c r="F61">
        <v>3.876</v>
      </c>
      <c r="G61" s="4"/>
      <c r="O61" s="5">
        <f t="shared" si="0"/>
        <v>50.57002776301022</v>
      </c>
      <c r="P61" s="6">
        <f t="shared" si="1"/>
        <v>22.90402784684237</v>
      </c>
    </row>
    <row r="62" spans="1:16" ht="12.75">
      <c r="A62">
        <v>53</v>
      </c>
      <c r="B62">
        <v>17.616</v>
      </c>
      <c r="C62">
        <v>8.385</v>
      </c>
      <c r="D62" s="4"/>
      <c r="E62">
        <v>6.308</v>
      </c>
      <c r="F62">
        <v>5.761</v>
      </c>
      <c r="G62" s="4"/>
      <c r="O62" s="5">
        <f t="shared" si="0"/>
        <v>35.502480673820244</v>
      </c>
      <c r="P62" s="6">
        <f t="shared" si="1"/>
        <v>4.532272764934955</v>
      </c>
    </row>
    <row r="63" spans="1:16" ht="12.75">
      <c r="A63">
        <v>54</v>
      </c>
      <c r="B63">
        <v>14.283</v>
      </c>
      <c r="C63">
        <v>8.512</v>
      </c>
      <c r="D63" s="4"/>
      <c r="E63">
        <v>6.482</v>
      </c>
      <c r="F63">
        <v>5.643</v>
      </c>
      <c r="G63" s="4"/>
      <c r="O63" s="5">
        <f t="shared" si="0"/>
        <v>25.316955472691372</v>
      </c>
      <c r="P63" s="6">
        <f t="shared" si="1"/>
        <v>6.919587628865982</v>
      </c>
    </row>
    <row r="64" spans="1:16" ht="12.75">
      <c r="A64">
        <v>55</v>
      </c>
      <c r="B64">
        <v>21.727</v>
      </c>
      <c r="C64">
        <v>15.419</v>
      </c>
      <c r="D64" s="4"/>
      <c r="E64">
        <v>6.537</v>
      </c>
      <c r="F64">
        <v>7.111</v>
      </c>
      <c r="G64" s="4"/>
      <c r="O64" s="5">
        <f t="shared" si="0"/>
        <v>16.981640015075644</v>
      </c>
      <c r="P64" s="6">
        <f t="shared" si="1"/>
        <v>-4.2057444314185215</v>
      </c>
    </row>
    <row r="65" spans="1:16" ht="12.75">
      <c r="A65">
        <v>56</v>
      </c>
      <c r="B65">
        <v>25.494</v>
      </c>
      <c r="C65">
        <v>8.003</v>
      </c>
      <c r="D65" s="4"/>
      <c r="E65">
        <v>7.194</v>
      </c>
      <c r="F65">
        <v>4.541</v>
      </c>
      <c r="G65" s="4"/>
      <c r="O65" s="5">
        <f t="shared" si="0"/>
        <v>52.21661641341015</v>
      </c>
      <c r="P65" s="6">
        <f t="shared" si="1"/>
        <v>22.607584149978692</v>
      </c>
    </row>
    <row r="66" spans="1:16" ht="12.75">
      <c r="A66">
        <v>57</v>
      </c>
      <c r="B66">
        <v>19.047</v>
      </c>
      <c r="C66">
        <v>9.84</v>
      </c>
      <c r="D66" s="4"/>
      <c r="E66">
        <v>7.416</v>
      </c>
      <c r="F66">
        <v>8.331</v>
      </c>
      <c r="G66" s="4"/>
      <c r="O66" s="5">
        <f aca="true" t="shared" si="2" ref="O66:O95">100*(B66-C66)/(B66+C66)</f>
        <v>31.87246858448437</v>
      </c>
      <c r="P66" s="6">
        <f aca="true" t="shared" si="3" ref="P66:P95">100*(E66-F66)/(E66+F66)</f>
        <v>-5.810630596304053</v>
      </c>
    </row>
    <row r="67" spans="1:16" ht="12.75">
      <c r="A67">
        <v>58</v>
      </c>
      <c r="B67">
        <v>20.877</v>
      </c>
      <c r="C67">
        <v>11.815</v>
      </c>
      <c r="D67" s="4"/>
      <c r="E67">
        <v>7.728</v>
      </c>
      <c r="F67">
        <v>5.571</v>
      </c>
      <c r="G67" s="4"/>
      <c r="O67" s="5">
        <f t="shared" si="2"/>
        <v>27.71931971124434</v>
      </c>
      <c r="P67" s="6">
        <f t="shared" si="3"/>
        <v>16.21926460636138</v>
      </c>
    </row>
    <row r="68" spans="1:16" ht="12.75">
      <c r="A68">
        <v>59</v>
      </c>
      <c r="B68">
        <v>16.417</v>
      </c>
      <c r="C68">
        <v>11.349</v>
      </c>
      <c r="D68" s="4"/>
      <c r="E68">
        <v>7.942</v>
      </c>
      <c r="F68">
        <v>5.836</v>
      </c>
      <c r="G68" s="4"/>
      <c r="O68" s="5">
        <f t="shared" si="2"/>
        <v>18.252539076568468</v>
      </c>
      <c r="P68" s="6">
        <f t="shared" si="3"/>
        <v>15.285237334881694</v>
      </c>
    </row>
    <row r="69" spans="1:16" ht="12.75">
      <c r="A69">
        <v>60</v>
      </c>
      <c r="B69">
        <v>23.57</v>
      </c>
      <c r="C69">
        <v>16.735</v>
      </c>
      <c r="D69" s="4"/>
      <c r="E69">
        <v>8.416</v>
      </c>
      <c r="F69">
        <v>8.199</v>
      </c>
      <c r="G69" s="4"/>
      <c r="O69" s="5">
        <f t="shared" si="2"/>
        <v>16.958193772484805</v>
      </c>
      <c r="P69" s="6">
        <f t="shared" si="3"/>
        <v>1.3060487511285013</v>
      </c>
    </row>
    <row r="70" spans="1:16" ht="12.75">
      <c r="A70">
        <v>61</v>
      </c>
      <c r="B70">
        <v>20.848</v>
      </c>
      <c r="C70">
        <v>11.179</v>
      </c>
      <c r="D70" s="4"/>
      <c r="E70">
        <v>8.573</v>
      </c>
      <c r="F70">
        <v>6.152</v>
      </c>
      <c r="G70" s="4"/>
      <c r="O70" s="5">
        <f t="shared" si="2"/>
        <v>30.190152059200045</v>
      </c>
      <c r="P70" s="6">
        <f t="shared" si="3"/>
        <v>16.441426146010187</v>
      </c>
    </row>
    <row r="71" spans="1:16" ht="12.75">
      <c r="A71">
        <v>62</v>
      </c>
      <c r="B71">
        <v>15.679</v>
      </c>
      <c r="C71">
        <v>8.915</v>
      </c>
      <c r="D71" s="4"/>
      <c r="E71">
        <v>8.627</v>
      </c>
      <c r="F71">
        <v>7.433</v>
      </c>
      <c r="G71" s="4"/>
      <c r="O71" s="5">
        <f t="shared" si="2"/>
        <v>27.502642921037655</v>
      </c>
      <c r="P71" s="6">
        <f t="shared" si="3"/>
        <v>7.434620174346207</v>
      </c>
    </row>
    <row r="72" spans="1:16" ht="12.75">
      <c r="A72">
        <v>63</v>
      </c>
      <c r="B72">
        <v>20.926</v>
      </c>
      <c r="C72">
        <v>9.441</v>
      </c>
      <c r="D72" s="4"/>
      <c r="E72">
        <v>8.76</v>
      </c>
      <c r="F72">
        <v>7.309</v>
      </c>
      <c r="G72" s="4"/>
      <c r="O72" s="5">
        <f t="shared" si="2"/>
        <v>37.820660585503994</v>
      </c>
      <c r="P72" s="6">
        <f t="shared" si="3"/>
        <v>9.029808948907833</v>
      </c>
    </row>
    <row r="73" spans="1:16" ht="12.75">
      <c r="A73">
        <v>64</v>
      </c>
      <c r="B73">
        <v>28.494</v>
      </c>
      <c r="C73">
        <v>22.133</v>
      </c>
      <c r="D73" s="4"/>
      <c r="E73">
        <v>8.766</v>
      </c>
      <c r="F73">
        <v>9.629</v>
      </c>
      <c r="G73" s="4"/>
      <c r="O73" s="5">
        <f t="shared" si="2"/>
        <v>12.564441898591662</v>
      </c>
      <c r="P73" s="6">
        <f t="shared" si="3"/>
        <v>-4.691492253329707</v>
      </c>
    </row>
    <row r="74" spans="1:16" ht="12.75">
      <c r="A74">
        <v>65</v>
      </c>
      <c r="B74">
        <v>19.379</v>
      </c>
      <c r="C74">
        <v>12.949</v>
      </c>
      <c r="D74" s="4"/>
      <c r="E74">
        <v>9.35</v>
      </c>
      <c r="F74">
        <v>9.133</v>
      </c>
      <c r="G74" s="4"/>
      <c r="O74" s="5">
        <f t="shared" si="2"/>
        <v>19.889878742885426</v>
      </c>
      <c r="P74" s="6">
        <f t="shared" si="3"/>
        <v>1.1740518314126525</v>
      </c>
    </row>
    <row r="75" spans="1:16" ht="12.75">
      <c r="A75">
        <v>66</v>
      </c>
      <c r="B75">
        <v>24.034</v>
      </c>
      <c r="C75">
        <v>14.517</v>
      </c>
      <c r="D75" s="4"/>
      <c r="E75">
        <v>9.521</v>
      </c>
      <c r="F75">
        <v>7.953</v>
      </c>
      <c r="G75" s="4"/>
      <c r="O75" s="5">
        <f t="shared" si="2"/>
        <v>24.68677855308552</v>
      </c>
      <c r="P75" s="6">
        <f t="shared" si="3"/>
        <v>8.973331807256498</v>
      </c>
    </row>
    <row r="76" spans="1:16" ht="12.75">
      <c r="A76">
        <v>67</v>
      </c>
      <c r="B76">
        <v>31.773</v>
      </c>
      <c r="C76">
        <v>21.943</v>
      </c>
      <c r="D76" s="4"/>
      <c r="E76">
        <v>9.9</v>
      </c>
      <c r="F76">
        <v>8.413</v>
      </c>
      <c r="G76" s="4"/>
      <c r="O76" s="5">
        <f t="shared" si="2"/>
        <v>18.299947874004015</v>
      </c>
      <c r="P76" s="6">
        <f t="shared" si="3"/>
        <v>8.11991481461257</v>
      </c>
    </row>
    <row r="77" spans="1:16" ht="12.75">
      <c r="A77">
        <v>68</v>
      </c>
      <c r="B77">
        <v>21.29</v>
      </c>
      <c r="C77">
        <v>16.35</v>
      </c>
      <c r="D77" s="4"/>
      <c r="E77">
        <v>10.272</v>
      </c>
      <c r="F77">
        <v>9.266</v>
      </c>
      <c r="G77" s="4"/>
      <c r="O77" s="5">
        <f t="shared" si="2"/>
        <v>13.124335812964924</v>
      </c>
      <c r="P77" s="6">
        <f t="shared" si="3"/>
        <v>5.1489405261541625</v>
      </c>
    </row>
    <row r="78" spans="1:16" ht="12.75">
      <c r="A78">
        <v>69</v>
      </c>
      <c r="B78">
        <v>27.641</v>
      </c>
      <c r="C78">
        <v>17.577</v>
      </c>
      <c r="D78" s="4"/>
      <c r="E78">
        <v>11.058</v>
      </c>
      <c r="F78">
        <v>10.991</v>
      </c>
      <c r="G78" s="4"/>
      <c r="O78" s="5">
        <f t="shared" si="2"/>
        <v>22.256623468530222</v>
      </c>
      <c r="P78" s="6">
        <f t="shared" si="3"/>
        <v>0.303868656174884</v>
      </c>
    </row>
    <row r="79" spans="1:16" ht="12.75">
      <c r="A79">
        <v>70</v>
      </c>
      <c r="B79">
        <v>34.308</v>
      </c>
      <c r="C79">
        <v>23.152</v>
      </c>
      <c r="D79" s="4"/>
      <c r="E79">
        <v>11.546</v>
      </c>
      <c r="F79">
        <v>11.409</v>
      </c>
      <c r="G79" s="4"/>
      <c r="O79" s="5">
        <f t="shared" si="2"/>
        <v>19.415245388096064</v>
      </c>
      <c r="P79" s="6">
        <f t="shared" si="3"/>
        <v>0.5968198649531635</v>
      </c>
    </row>
    <row r="80" spans="1:16" ht="12.75">
      <c r="A80">
        <v>71</v>
      </c>
      <c r="B80">
        <v>28.886</v>
      </c>
      <c r="C80">
        <v>17.81</v>
      </c>
      <c r="D80" s="4"/>
      <c r="E80">
        <v>11.594</v>
      </c>
      <c r="F80">
        <v>9.587</v>
      </c>
      <c r="G80" s="4"/>
      <c r="O80" s="5">
        <f t="shared" si="2"/>
        <v>23.719376391982188</v>
      </c>
      <c r="P80" s="6">
        <f t="shared" si="3"/>
        <v>9.475473301543836</v>
      </c>
    </row>
    <row r="81" spans="1:16" ht="12.75">
      <c r="A81">
        <v>72</v>
      </c>
      <c r="B81">
        <v>25.489</v>
      </c>
      <c r="C81">
        <v>12.427</v>
      </c>
      <c r="D81" s="4"/>
      <c r="E81">
        <v>11.778</v>
      </c>
      <c r="F81">
        <v>9.806</v>
      </c>
      <c r="G81" s="4"/>
      <c r="O81" s="5">
        <f t="shared" si="2"/>
        <v>34.44983648064142</v>
      </c>
      <c r="P81" s="6">
        <f t="shared" si="3"/>
        <v>9.136397331356566</v>
      </c>
    </row>
    <row r="82" spans="1:16" ht="12.75">
      <c r="A82">
        <v>73</v>
      </c>
      <c r="B82">
        <v>29.461</v>
      </c>
      <c r="C82">
        <v>16.3</v>
      </c>
      <c r="D82" s="4"/>
      <c r="E82">
        <v>11.922</v>
      </c>
      <c r="F82">
        <v>10.781</v>
      </c>
      <c r="G82" s="4"/>
      <c r="O82" s="5">
        <f t="shared" si="2"/>
        <v>28.760298070409295</v>
      </c>
      <c r="P82" s="6">
        <f t="shared" si="3"/>
        <v>5.02576751971105</v>
      </c>
    </row>
    <row r="83" spans="1:16" ht="12.75">
      <c r="A83">
        <v>74</v>
      </c>
      <c r="B83">
        <v>31.908</v>
      </c>
      <c r="C83">
        <v>16.833</v>
      </c>
      <c r="D83" s="4"/>
      <c r="E83">
        <v>12.711</v>
      </c>
      <c r="F83">
        <v>11.372</v>
      </c>
      <c r="G83" s="4"/>
      <c r="O83" s="5">
        <f t="shared" si="2"/>
        <v>30.928786852957472</v>
      </c>
      <c r="P83" s="6">
        <f t="shared" si="3"/>
        <v>5.559938545862228</v>
      </c>
    </row>
    <row r="84" spans="1:16" ht="12.75">
      <c r="A84">
        <v>75</v>
      </c>
      <c r="B84">
        <v>35.998</v>
      </c>
      <c r="C84">
        <v>16.221</v>
      </c>
      <c r="D84" s="4"/>
      <c r="E84">
        <v>13.467</v>
      </c>
      <c r="F84">
        <v>9.759</v>
      </c>
      <c r="G84" s="4"/>
      <c r="O84" s="5">
        <f t="shared" si="2"/>
        <v>37.87318792010571</v>
      </c>
      <c r="P84" s="6">
        <f t="shared" si="3"/>
        <v>15.964866959442006</v>
      </c>
    </row>
    <row r="85" spans="1:16" ht="12.75">
      <c r="A85">
        <v>76</v>
      </c>
      <c r="B85">
        <v>29.872</v>
      </c>
      <c r="C85">
        <v>24.627</v>
      </c>
      <c r="D85" s="4"/>
      <c r="E85">
        <v>13.595</v>
      </c>
      <c r="F85">
        <v>14.252</v>
      </c>
      <c r="G85" s="4"/>
      <c r="O85" s="5">
        <f t="shared" si="2"/>
        <v>9.624029798711906</v>
      </c>
      <c r="P85" s="6">
        <f t="shared" si="3"/>
        <v>-2.3593205731317557</v>
      </c>
    </row>
    <row r="86" spans="1:16" ht="12.75">
      <c r="A86">
        <v>77</v>
      </c>
      <c r="B86">
        <v>32.03</v>
      </c>
      <c r="C86">
        <v>23.789</v>
      </c>
      <c r="D86" s="4"/>
      <c r="E86">
        <v>13.709</v>
      </c>
      <c r="F86">
        <v>12.397</v>
      </c>
      <c r="G86" s="4"/>
      <c r="O86" s="5">
        <f t="shared" si="2"/>
        <v>14.763790107311129</v>
      </c>
      <c r="P86" s="6">
        <f t="shared" si="3"/>
        <v>5.025664598176661</v>
      </c>
    </row>
    <row r="87" spans="1:16" ht="12.75">
      <c r="A87">
        <v>78</v>
      </c>
      <c r="B87">
        <v>27.125</v>
      </c>
      <c r="C87">
        <v>18.659</v>
      </c>
      <c r="D87" s="4"/>
      <c r="E87">
        <v>15.371</v>
      </c>
      <c r="F87">
        <v>11.808</v>
      </c>
      <c r="G87" s="4"/>
      <c r="O87" s="5">
        <f t="shared" si="2"/>
        <v>18.491175956666087</v>
      </c>
      <c r="P87" s="6">
        <f t="shared" si="3"/>
        <v>13.109385922955225</v>
      </c>
    </row>
    <row r="88" spans="1:16" ht="12.75">
      <c r="A88">
        <v>79</v>
      </c>
      <c r="B88">
        <v>38.478</v>
      </c>
      <c r="C88">
        <v>22.625</v>
      </c>
      <c r="D88" s="4"/>
      <c r="E88">
        <v>15.606</v>
      </c>
      <c r="F88">
        <v>11.324</v>
      </c>
      <c r="G88" s="4"/>
      <c r="O88" s="5">
        <f t="shared" si="2"/>
        <v>25.94471629870874</v>
      </c>
      <c r="P88" s="6">
        <f t="shared" si="3"/>
        <v>15.900482733011511</v>
      </c>
    </row>
    <row r="89" spans="1:16" ht="12.75">
      <c r="A89">
        <v>80</v>
      </c>
      <c r="B89">
        <v>37.264</v>
      </c>
      <c r="C89">
        <v>23.92</v>
      </c>
      <c r="D89" s="4"/>
      <c r="E89">
        <v>16.432</v>
      </c>
      <c r="F89">
        <v>18.356</v>
      </c>
      <c r="G89" s="4"/>
      <c r="O89" s="5">
        <f t="shared" si="2"/>
        <v>21.809623430962343</v>
      </c>
      <c r="P89" s="6">
        <f t="shared" si="3"/>
        <v>-5.530642750373702</v>
      </c>
    </row>
    <row r="90" spans="1:16" ht="12.75">
      <c r="A90">
        <v>81</v>
      </c>
      <c r="B90">
        <v>31.842</v>
      </c>
      <c r="C90">
        <v>23.688</v>
      </c>
      <c r="D90" s="4"/>
      <c r="E90">
        <v>16.525</v>
      </c>
      <c r="F90">
        <v>14.12</v>
      </c>
      <c r="G90" s="4"/>
      <c r="O90" s="5">
        <f t="shared" si="2"/>
        <v>14.683954619124796</v>
      </c>
      <c r="P90" s="6">
        <f t="shared" si="3"/>
        <v>7.84793604176864</v>
      </c>
    </row>
    <row r="91" spans="1:16" ht="12.75">
      <c r="A91">
        <v>82</v>
      </c>
      <c r="B91">
        <v>43.746</v>
      </c>
      <c r="C91">
        <v>23.536</v>
      </c>
      <c r="D91" s="4"/>
      <c r="E91">
        <v>17.021</v>
      </c>
      <c r="F91">
        <v>12.659</v>
      </c>
      <c r="G91" s="4"/>
      <c r="O91" s="5">
        <f t="shared" si="2"/>
        <v>30.037751553164288</v>
      </c>
      <c r="P91" s="6">
        <f t="shared" si="3"/>
        <v>14.69676549865229</v>
      </c>
    </row>
    <row r="92" spans="1:16" ht="12.75">
      <c r="A92">
        <v>83</v>
      </c>
      <c r="B92">
        <v>50.789</v>
      </c>
      <c r="C92">
        <v>35.937</v>
      </c>
      <c r="D92" s="4"/>
      <c r="E92">
        <v>18.335</v>
      </c>
      <c r="F92">
        <v>17.094</v>
      </c>
      <c r="G92" s="4"/>
      <c r="O92" s="5">
        <f t="shared" si="2"/>
        <v>17.125198902289974</v>
      </c>
      <c r="P92" s="6">
        <f t="shared" si="3"/>
        <v>3.5027802083039306</v>
      </c>
    </row>
    <row r="93" spans="1:16" ht="12.75">
      <c r="A93">
        <v>84</v>
      </c>
      <c r="B93">
        <v>43.95</v>
      </c>
      <c r="C93">
        <v>27.354</v>
      </c>
      <c r="D93" s="4"/>
      <c r="E93">
        <v>18.992</v>
      </c>
      <c r="F93">
        <v>17.893</v>
      </c>
      <c r="G93" s="4"/>
      <c r="O93" s="5">
        <f t="shared" si="2"/>
        <v>23.274991585324813</v>
      </c>
      <c r="P93" s="6">
        <f t="shared" si="3"/>
        <v>2.979530974650942</v>
      </c>
    </row>
    <row r="94" spans="1:16" ht="12.75">
      <c r="A94">
        <v>85</v>
      </c>
      <c r="B94">
        <v>52.559</v>
      </c>
      <c r="C94">
        <v>41.457</v>
      </c>
      <c r="D94" s="4"/>
      <c r="E94">
        <v>22.564</v>
      </c>
      <c r="F94">
        <v>18.77</v>
      </c>
      <c r="G94" s="4"/>
      <c r="O94" s="5">
        <f t="shared" si="2"/>
        <v>11.808628318584068</v>
      </c>
      <c r="P94" s="6">
        <f t="shared" si="3"/>
        <v>9.178884211544975</v>
      </c>
    </row>
    <row r="95" spans="1:16" ht="12.75">
      <c r="A95">
        <v>86</v>
      </c>
      <c r="B95">
        <v>62.304</v>
      </c>
      <c r="C95">
        <v>40.997</v>
      </c>
      <c r="D95" s="4"/>
      <c r="E95">
        <v>29.992</v>
      </c>
      <c r="F95">
        <v>23.267</v>
      </c>
      <c r="G95" s="4"/>
      <c r="O95" s="5">
        <f t="shared" si="2"/>
        <v>20.62613140240656</v>
      </c>
      <c r="P95" s="6">
        <f t="shared" si="3"/>
        <v>12.626973844796186</v>
      </c>
    </row>
    <row r="96" spans="1:16" ht="14.25">
      <c r="A96" t="s">
        <v>13</v>
      </c>
      <c r="B96" s="9">
        <f>SUM(B2:B95)/94</f>
        <v>15.197425531914895</v>
      </c>
      <c r="C96" s="9">
        <f>SUM(C2:C95)/94</f>
        <v>9.078021276595742</v>
      </c>
      <c r="D96" s="8"/>
      <c r="E96" s="9">
        <f>SUM(E2:E95)/94</f>
        <v>6.122223404255317</v>
      </c>
      <c r="F96" s="9">
        <f>SUM(F2:F95)/94</f>
        <v>5.397989361702128</v>
      </c>
      <c r="G96" s="8"/>
      <c r="L96" s="10" t="s">
        <v>14</v>
      </c>
      <c r="M96" s="10"/>
      <c r="N96" s="10" t="s">
        <v>13</v>
      </c>
      <c r="O96" s="11">
        <f>SUM(O10:O95)/86</f>
        <v>30.59934185438753</v>
      </c>
      <c r="P96" s="11">
        <f>SUM(P11:P95)/86</f>
        <v>7.246734433831114</v>
      </c>
    </row>
    <row r="97" spans="2:16" ht="14.25">
      <c r="B97" s="9"/>
      <c r="C97" s="9"/>
      <c r="D97" s="8"/>
      <c r="E97" s="9"/>
      <c r="F97" s="9"/>
      <c r="G97" s="8"/>
      <c r="L97" s="10"/>
      <c r="M97" s="10"/>
      <c r="N97" s="10" t="s">
        <v>15</v>
      </c>
      <c r="O97" s="11">
        <f>STDEV(O10:O96)</f>
        <v>13.792347634468571</v>
      </c>
      <c r="P97" s="11">
        <f>STDEV(P10:P96)</f>
        <v>10.334190227381546</v>
      </c>
    </row>
    <row r="98" spans="2:7" ht="14.25">
      <c r="B98" s="9"/>
      <c r="C98" s="9"/>
      <c r="D98" s="8"/>
      <c r="E98" s="9"/>
      <c r="F98" s="9"/>
      <c r="G98" s="8"/>
    </row>
    <row r="99" spans="2:7" ht="12.75">
      <c r="B99" s="13"/>
      <c r="C99" s="13"/>
      <c r="D99" s="13"/>
      <c r="E99" s="13"/>
      <c r="F99" s="13"/>
      <c r="G99" s="13"/>
    </row>
    <row r="100" spans="2:16" ht="12.75">
      <c r="B100" s="14"/>
      <c r="C100" s="14"/>
      <c r="D100" s="14"/>
      <c r="E100" s="14"/>
      <c r="F100" s="14"/>
      <c r="G100" s="14"/>
      <c r="L100" s="10" t="s">
        <v>16</v>
      </c>
      <c r="M100" s="10"/>
      <c r="N100" s="10" t="s">
        <v>13</v>
      </c>
      <c r="O100" s="11">
        <v>30.09040354915563</v>
      </c>
      <c r="P100" s="11">
        <v>6.814624882208202</v>
      </c>
    </row>
    <row r="101" spans="2:16" ht="12.75">
      <c r="B101" s="8"/>
      <c r="C101" s="8"/>
      <c r="D101" s="8"/>
      <c r="E101" s="8"/>
      <c r="F101" s="8"/>
      <c r="G101" s="8"/>
      <c r="H101" s="8"/>
      <c r="L101" s="10"/>
      <c r="M101" s="10"/>
      <c r="N101" s="10" t="s">
        <v>15</v>
      </c>
      <c r="O101" s="11">
        <v>13.702565546470058</v>
      </c>
      <c r="P101" s="11">
        <v>11.289531451346939</v>
      </c>
    </row>
    <row r="102" spans="2:8" ht="12.75">
      <c r="B102" s="8"/>
      <c r="C102" s="8"/>
      <c r="D102" s="8"/>
      <c r="E102" s="8"/>
      <c r="F102" s="8"/>
      <c r="G102" s="8"/>
      <c r="H102" s="8"/>
    </row>
    <row r="103" spans="2:8" ht="12.75">
      <c r="B103" s="8"/>
      <c r="C103" s="8"/>
      <c r="D103" s="8"/>
      <c r="E103" s="8"/>
      <c r="F103" s="8"/>
      <c r="G103" s="8"/>
      <c r="H103" s="8"/>
    </row>
    <row r="104" spans="2:8" ht="12.75">
      <c r="B104" s="8"/>
      <c r="C104" s="8"/>
      <c r="D104" s="8"/>
      <c r="E104" s="8"/>
      <c r="F104" s="8"/>
      <c r="G104" s="8"/>
      <c r="H104" s="8"/>
    </row>
    <row r="105" spans="2:8" ht="12.75">
      <c r="B105" s="8"/>
      <c r="C105" s="8"/>
      <c r="D105" s="8"/>
      <c r="E105" s="8"/>
      <c r="F105" s="8"/>
      <c r="G105" s="8"/>
      <c r="H105" s="8"/>
    </row>
    <row r="106" spans="2:8" ht="12.75">
      <c r="B106" s="13"/>
      <c r="C106" s="13"/>
      <c r="D106" s="13"/>
      <c r="E106" s="13"/>
      <c r="F106" s="13"/>
      <c r="G106" s="13"/>
      <c r="H106" s="8"/>
    </row>
    <row r="107" spans="2:8" ht="12.75">
      <c r="B107" s="15"/>
      <c r="C107" s="15"/>
      <c r="D107" s="15"/>
      <c r="E107" s="15"/>
      <c r="F107" s="15"/>
      <c r="G107" s="15"/>
      <c r="H107" s="8"/>
    </row>
    <row r="108" spans="2:8" ht="12.75">
      <c r="B108" s="8"/>
      <c r="C108" s="8"/>
      <c r="D108" s="8"/>
      <c r="E108" s="8"/>
      <c r="F108" s="8"/>
      <c r="G108" s="8"/>
      <c r="H108" s="8"/>
    </row>
    <row r="109" spans="2:8" ht="12.75">
      <c r="B109" s="8"/>
      <c r="C109" s="8"/>
      <c r="D109" s="8"/>
      <c r="E109" s="8"/>
      <c r="F109" s="8"/>
      <c r="G109" s="8"/>
      <c r="H109" s="8"/>
    </row>
    <row r="110" spans="2:8" ht="12.75">
      <c r="B110" s="8"/>
      <c r="C110" s="8"/>
      <c r="D110" s="8"/>
      <c r="E110" s="8"/>
      <c r="F110" s="8"/>
      <c r="G110" s="8"/>
      <c r="H110" s="8"/>
    </row>
    <row r="111" spans="2:8" ht="12.75">
      <c r="B111" s="8"/>
      <c r="C111" s="8"/>
      <c r="D111" s="8"/>
      <c r="E111" s="8"/>
      <c r="F111" s="8"/>
      <c r="G111" s="8"/>
      <c r="H111" s="8"/>
    </row>
    <row r="112" spans="2:8" ht="12.75">
      <c r="B112" s="8"/>
      <c r="C112" s="8"/>
      <c r="D112" s="8"/>
      <c r="E112" s="8"/>
      <c r="F112" s="8"/>
      <c r="G112" s="8"/>
      <c r="H112" s="8"/>
    </row>
    <row r="113" spans="2:8" ht="12.75">
      <c r="B113" s="8"/>
      <c r="C113" s="8"/>
      <c r="D113" s="8"/>
      <c r="E113" s="8"/>
      <c r="F113" s="8"/>
      <c r="G113" s="8"/>
      <c r="H113" s="8"/>
    </row>
    <row r="114" spans="2:8" ht="12.75">
      <c r="B114" s="13"/>
      <c r="C114" s="13"/>
      <c r="D114" s="13"/>
      <c r="E114" s="13"/>
      <c r="F114" s="13"/>
      <c r="G114" s="13"/>
      <c r="H114" s="8"/>
    </row>
    <row r="115" spans="2:8" ht="12.75">
      <c r="B115" s="15"/>
      <c r="C115" s="15"/>
      <c r="D115" s="15"/>
      <c r="E115" s="15"/>
      <c r="F115" s="15"/>
      <c r="G115" s="15"/>
      <c r="H115" s="8"/>
    </row>
    <row r="116" spans="2:8" ht="12.75">
      <c r="B116" s="8"/>
      <c r="C116" s="8"/>
      <c r="D116" s="8"/>
      <c r="E116" s="8"/>
      <c r="F116" s="8"/>
      <c r="G116" s="8"/>
      <c r="H116" s="8"/>
    </row>
    <row r="117" spans="2:8" ht="12.75">
      <c r="B117" s="8"/>
      <c r="C117" s="8"/>
      <c r="D117" s="8"/>
      <c r="E117" s="8"/>
      <c r="F117" s="8"/>
      <c r="G117" s="8"/>
      <c r="H117" s="8"/>
    </row>
    <row r="118" spans="2:8" ht="12.75">
      <c r="B118" s="8"/>
      <c r="C118" s="8"/>
      <c r="D118" s="8"/>
      <c r="E118" s="8"/>
      <c r="F118" s="8"/>
      <c r="G118" s="8"/>
      <c r="H118" s="8"/>
    </row>
    <row r="119" spans="2:8" ht="12.75">
      <c r="B119" s="8"/>
      <c r="C119" s="8"/>
      <c r="D119" s="8"/>
      <c r="E119" s="8"/>
      <c r="F119" s="8"/>
      <c r="G119" s="8"/>
      <c r="H119" s="8"/>
    </row>
    <row r="120" spans="2:8" ht="12.75">
      <c r="B120" s="8"/>
      <c r="C120" s="8"/>
      <c r="D120" s="8"/>
      <c r="E120" s="8"/>
      <c r="F120" s="8"/>
      <c r="G120" s="8"/>
      <c r="H120" s="8"/>
    </row>
    <row r="121" spans="2:8" ht="12.75">
      <c r="B121" s="13"/>
      <c r="C121" s="13"/>
      <c r="D121" s="13"/>
      <c r="E121" s="13"/>
      <c r="F121" s="13"/>
      <c r="G121" s="13"/>
      <c r="H121" s="8"/>
    </row>
    <row r="122" spans="2:8" ht="12.75">
      <c r="B122" s="15"/>
      <c r="C122" s="15"/>
      <c r="D122" s="15"/>
      <c r="E122" s="15"/>
      <c r="F122" s="15"/>
      <c r="G122" s="15"/>
      <c r="H122" s="8"/>
    </row>
    <row r="123" spans="2:8" ht="12.75">
      <c r="B123" s="8"/>
      <c r="C123" s="8"/>
      <c r="D123" s="8"/>
      <c r="E123" s="8"/>
      <c r="F123" s="8"/>
      <c r="G123" s="8"/>
      <c r="H123" s="8"/>
    </row>
    <row r="124" spans="2:8" ht="12.75">
      <c r="B124" s="8"/>
      <c r="C124" s="8"/>
      <c r="D124" s="8"/>
      <c r="E124" s="8"/>
      <c r="F124" s="8"/>
      <c r="G124" s="8"/>
      <c r="H124" s="8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4.25">
      <c r="B131" s="9"/>
      <c r="C131" s="9"/>
      <c r="D131" s="8"/>
      <c r="E131" s="9"/>
      <c r="F131" s="9"/>
      <c r="G131" s="8"/>
      <c r="H131" s="8"/>
    </row>
    <row r="132" spans="2:8" ht="12.75">
      <c r="B132" s="13"/>
      <c r="C132" s="13"/>
      <c r="D132" s="13"/>
      <c r="E132" s="13"/>
      <c r="F132" s="13"/>
      <c r="G132" s="13"/>
      <c r="H132" s="8"/>
    </row>
    <row r="133" spans="2:8" ht="12.75">
      <c r="B133" s="14"/>
      <c r="C133" s="14"/>
      <c r="D133" s="14"/>
      <c r="E133" s="14"/>
      <c r="F133" s="14"/>
      <c r="G133" s="14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13"/>
      <c r="C140" s="13"/>
      <c r="D140" s="13"/>
      <c r="E140" s="13"/>
      <c r="F140" s="13"/>
      <c r="G140" s="13"/>
      <c r="H140" s="8"/>
    </row>
    <row r="141" spans="2:8" ht="12.75">
      <c r="B141" s="14"/>
      <c r="C141" s="14"/>
      <c r="D141" s="14"/>
      <c r="E141" s="14"/>
      <c r="F141" s="14"/>
      <c r="G141" s="14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CDC\NCEH-DLS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jem4</dc:creator>
  <cp:keywords/>
  <dc:description/>
  <cp:lastModifiedBy>CDC User</cp:lastModifiedBy>
  <dcterms:created xsi:type="dcterms:W3CDTF">2001-11-09T14:26:24Z</dcterms:created>
  <dcterms:modified xsi:type="dcterms:W3CDTF">2014-05-30T13:49:42Z</dcterms:modified>
  <cp:category/>
  <cp:version/>
  <cp:contentType/>
  <cp:contentStatus/>
</cp:coreProperties>
</file>