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80" yWindow="-20" windowWidth="20340" windowHeight="15400"/>
  </bookViews>
  <sheets>
    <sheet name="Table1" sheetId="2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37" i="2"/>
  <c r="B37"/>
  <c r="I10"/>
  <c r="B10"/>
  <c r="J10"/>
  <c r="J9"/>
  <c r="J8"/>
  <c r="J7"/>
  <c r="J6"/>
  <c r="J5"/>
  <c r="G10"/>
  <c r="H10"/>
  <c r="H9"/>
  <c r="H8"/>
  <c r="H7"/>
  <c r="H6"/>
  <c r="H5"/>
  <c r="E10"/>
  <c r="F10"/>
  <c r="F9"/>
  <c r="F8"/>
  <c r="F7"/>
  <c r="F6"/>
  <c r="F5"/>
  <c r="D5"/>
  <c r="C10"/>
  <c r="D10"/>
  <c r="D9"/>
  <c r="D8"/>
  <c r="D7"/>
  <c r="D6"/>
  <c r="C28"/>
  <c r="B28"/>
  <c r="D24"/>
  <c r="D25"/>
  <c r="D26"/>
  <c r="D27"/>
  <c r="D23"/>
  <c r="B19"/>
  <c r="D15"/>
  <c r="C19"/>
  <c r="D19"/>
  <c r="D16"/>
  <c r="D17"/>
  <c r="D18"/>
  <c r="D14"/>
</calcChain>
</file>

<file path=xl/sharedStrings.xml><?xml version="1.0" encoding="utf-8"?>
<sst xmlns="http://schemas.openxmlformats.org/spreadsheetml/2006/main" count="57" uniqueCount="37">
  <si>
    <t>uniquely mapped reads</t>
  </si>
  <si>
    <t>pair-mapped reads</t>
  </si>
  <si>
    <t>uniquely pair-mapped reads</t>
  </si>
  <si>
    <t>rRNA</t>
  </si>
  <si>
    <t>Library size</t>
  </si>
  <si>
    <t>% rRNA</t>
  </si>
  <si>
    <t>All</t>
  </si>
  <si>
    <t>A</t>
  </si>
  <si>
    <t>T</t>
  </si>
  <si>
    <t>C</t>
  </si>
  <si>
    <t>G</t>
  </si>
  <si>
    <t>N</t>
  </si>
  <si>
    <t>Total</t>
    <phoneticPr fontId="3" type="noConversion"/>
  </si>
  <si>
    <t>Counts of mapped reads per library</t>
  </si>
  <si>
    <t>Mutation rate in sequenced reads (compared to reference genome sequence).</t>
  </si>
  <si>
    <t>Counts of reads (out of total reads) aligned directly to mouse rRNA sequences.</t>
    <phoneticPr fontId="3" type="noConversion"/>
  </si>
  <si>
    <t>Counts of reads (out of uniquely mapped reads) mapped to genomic rRNA annotations.</t>
    <phoneticPr fontId="3" type="noConversion"/>
  </si>
  <si>
    <t>mapped reads (at least one of the pair)</t>
    <phoneticPr fontId="3" type="noConversion"/>
  </si>
  <si>
    <t>All</t>
    <phoneticPr fontId="3" type="noConversion"/>
  </si>
  <si>
    <t>All</t>
    <phoneticPr fontId="3" type="noConversion"/>
  </si>
  <si>
    <t>0h</t>
    <phoneticPr fontId="3" type="noConversion"/>
  </si>
  <si>
    <t>1h</t>
    <phoneticPr fontId="3" type="noConversion"/>
  </si>
  <si>
    <t>2h</t>
    <phoneticPr fontId="3" type="noConversion"/>
  </si>
  <si>
    <t>4h</t>
    <phoneticPr fontId="3" type="noConversion"/>
  </si>
  <si>
    <t>6h</t>
    <phoneticPr fontId="3" type="noConversion"/>
  </si>
  <si>
    <t>%</t>
    <phoneticPr fontId="3" type="noConversion"/>
  </si>
  <si>
    <t>Library size (paired-end reads)</t>
    <phoneticPr fontId="3" type="noConversion"/>
  </si>
  <si>
    <t>Paired-end reads insert size</t>
    <phoneticPr fontId="3" type="noConversion"/>
  </si>
  <si>
    <t>mean insert size</t>
    <phoneticPr fontId="3" type="noConversion"/>
  </si>
  <si>
    <t>stdv</t>
    <phoneticPr fontId="3" type="noConversion"/>
  </si>
  <si>
    <t>0h</t>
    <phoneticPr fontId="3" type="noConversion"/>
  </si>
  <si>
    <t>1h</t>
    <phoneticPr fontId="3" type="noConversion"/>
  </si>
  <si>
    <t>2h</t>
    <phoneticPr fontId="3" type="noConversion"/>
  </si>
  <si>
    <t>4h</t>
    <phoneticPr fontId="3" type="noConversion"/>
  </si>
  <si>
    <t>6h</t>
    <phoneticPr fontId="3" type="noConversion"/>
  </si>
  <si>
    <t>All</t>
    <phoneticPr fontId="3" type="noConversion"/>
  </si>
  <si>
    <t>Supplementary table 3</t>
    <phoneticPr fontId="3" type="noConversion"/>
  </si>
</sst>
</file>

<file path=xl/styles.xml><?xml version="1.0" encoding="utf-8"?>
<styleSheet xmlns="http://schemas.openxmlformats.org/spreadsheetml/2006/main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8">
    <font>
      <sz val="11"/>
      <color indexed="8"/>
      <name val="Helvetica Neue"/>
    </font>
    <font>
      <sz val="10"/>
      <color indexed="10"/>
      <name val="Helvetica Neue"/>
    </font>
    <font>
      <b/>
      <sz val="10"/>
      <color indexed="10"/>
      <name val="Helvetica Neue"/>
    </font>
    <font>
      <sz val="8"/>
      <name val="Verdana"/>
    </font>
    <font>
      <sz val="12"/>
      <color indexed="8"/>
      <name val="Times New Roman"/>
    </font>
    <font>
      <sz val="10"/>
      <color indexed="8"/>
      <name val="Helvetica Neue"/>
    </font>
    <font>
      <b/>
      <u/>
      <sz val="10"/>
      <name val="Verdana"/>
    </font>
    <font>
      <b/>
      <sz val="10"/>
      <color indexed="8"/>
      <name val="Helvetica Neue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</fills>
  <borders count="3">
    <border>
      <left/>
      <right/>
      <top/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 applyNumberFormat="0" applyFill="0" applyBorder="0" applyProtection="0">
      <alignment vertical="top"/>
    </xf>
  </cellStyleXfs>
  <cellXfs count="22">
    <xf numFmtId="0" fontId="0" fillId="0" borderId="0" xfId="0" applyAlignment="1"/>
    <xf numFmtId="0" fontId="1" fillId="0" borderId="0" xfId="0" applyNumberFormat="1" applyFont="1" applyAlignment="1">
      <alignment vertical="top"/>
    </xf>
    <xf numFmtId="0" fontId="2" fillId="2" borderId="1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vertical="top"/>
    </xf>
    <xf numFmtId="0" fontId="1" fillId="3" borderId="1" xfId="0" applyNumberFormat="1" applyFont="1" applyFill="1" applyBorder="1" applyAlignment="1">
      <alignment vertical="top"/>
    </xf>
    <xf numFmtId="0" fontId="4" fillId="0" borderId="0" xfId="0" applyFont="1" applyAlignment="1"/>
    <xf numFmtId="0" fontId="1" fillId="3" borderId="0" xfId="0" applyNumberFormat="1" applyFont="1" applyFill="1" applyBorder="1" applyAlignment="1">
      <alignment horizontal="right" vertical="center"/>
    </xf>
    <xf numFmtId="0" fontId="1" fillId="3" borderId="0" xfId="0" applyNumberFormat="1" applyFont="1" applyFill="1" applyBorder="1" applyAlignment="1">
      <alignment vertical="top"/>
    </xf>
    <xf numFmtId="3" fontId="5" fillId="0" borderId="2" xfId="0" applyNumberFormat="1" applyFont="1" applyFill="1" applyBorder="1" applyAlignment="1">
      <alignment vertical="top"/>
    </xf>
    <xf numFmtId="0" fontId="6" fillId="0" borderId="0" xfId="0" applyFont="1">
      <alignment vertical="top"/>
    </xf>
    <xf numFmtId="0" fontId="0" fillId="0" borderId="0" xfId="0">
      <alignment vertical="top"/>
    </xf>
    <xf numFmtId="0" fontId="7" fillId="2" borderId="2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left" vertical="top" wrapText="1"/>
    </xf>
    <xf numFmtId="3" fontId="7" fillId="0" borderId="2" xfId="0" applyNumberFormat="1" applyFont="1" applyFill="1" applyBorder="1" applyAlignment="1">
      <alignment vertical="top"/>
    </xf>
    <xf numFmtId="164" fontId="1" fillId="3" borderId="1" xfId="0" applyNumberFormat="1" applyFont="1" applyFill="1" applyBorder="1" applyAlignment="1">
      <alignment vertical="top"/>
    </xf>
    <xf numFmtId="164" fontId="2" fillId="3" borderId="1" xfId="0" applyNumberFormat="1" applyFont="1" applyFill="1" applyBorder="1" applyAlignment="1">
      <alignment vertical="top"/>
    </xf>
    <xf numFmtId="4" fontId="5" fillId="0" borderId="2" xfId="0" applyNumberFormat="1" applyFont="1" applyFill="1" applyBorder="1" applyAlignment="1">
      <alignment vertical="top"/>
    </xf>
    <xf numFmtId="4" fontId="7" fillId="0" borderId="2" xfId="0" applyNumberFormat="1" applyFont="1" applyFill="1" applyBorder="1" applyAlignment="1">
      <alignment vertical="top"/>
    </xf>
    <xf numFmtId="0" fontId="2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4" fontId="7" fillId="0" borderId="0" xfId="0" applyNumberFormat="1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000000"/>
      <rgbColor rgb="00F5F5F5"/>
      <rgbColor rgb="000000FF"/>
      <rgbColor rgb="00CDCDCD"/>
      <rgbColor rgb="00FFFFFF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Q45"/>
  <sheetViews>
    <sheetView showGridLines="0" tabSelected="1" workbookViewId="0">
      <selection activeCell="K13" sqref="K13"/>
    </sheetView>
  </sheetViews>
  <sheetFormatPr baseColWidth="10" defaultColWidth="10.28515625" defaultRowHeight="15" customHeight="1"/>
  <cols>
    <col min="1" max="1" width="8.140625" style="1" customWidth="1"/>
    <col min="2" max="3" width="10.85546875" style="1" customWidth="1"/>
    <col min="4" max="4" width="5.28515625" style="1" customWidth="1"/>
    <col min="5" max="5" width="10.85546875" style="1" customWidth="1"/>
    <col min="6" max="6" width="5.140625" style="1" customWidth="1"/>
    <col min="7" max="7" width="10.28515625" style="1"/>
    <col min="8" max="8" width="4.42578125" style="1" customWidth="1"/>
    <col min="9" max="9" width="10.28515625" style="1"/>
    <col min="10" max="10" width="4.28515625" style="1" customWidth="1"/>
    <col min="11" max="16384" width="10.28515625" style="1"/>
  </cols>
  <sheetData>
    <row r="1" spans="1:17" s="4" customFormat="1" ht="15" customHeight="1">
      <c r="A1" s="10" t="s">
        <v>36</v>
      </c>
    </row>
    <row r="2" spans="1:17" s="4" customFormat="1" ht="15" customHeight="1"/>
    <row r="3" spans="1:17" s="4" customFormat="1" ht="15" customHeight="1">
      <c r="A3" s="6" t="s">
        <v>13</v>
      </c>
    </row>
    <row r="4" spans="1:17" ht="41" customHeight="1">
      <c r="A4" s="2"/>
      <c r="B4" s="12" t="s">
        <v>26</v>
      </c>
      <c r="C4" s="12" t="s">
        <v>17</v>
      </c>
      <c r="D4" s="12" t="s">
        <v>25</v>
      </c>
      <c r="E4" s="12" t="s">
        <v>0</v>
      </c>
      <c r="F4" s="12" t="s">
        <v>25</v>
      </c>
      <c r="G4" s="12" t="s">
        <v>1</v>
      </c>
      <c r="H4" s="12" t="s">
        <v>25</v>
      </c>
      <c r="I4" s="12" t="s">
        <v>2</v>
      </c>
      <c r="J4" s="12" t="s">
        <v>25</v>
      </c>
      <c r="K4" s="4"/>
    </row>
    <row r="5" spans="1:17" ht="15" customHeight="1">
      <c r="A5" s="3" t="s">
        <v>20</v>
      </c>
      <c r="B5" s="9">
        <v>46771037</v>
      </c>
      <c r="C5" s="9">
        <v>43710680</v>
      </c>
      <c r="D5" s="17">
        <f>C5/$B5</f>
        <v>0.93456726221400654</v>
      </c>
      <c r="E5" s="9">
        <v>39567791</v>
      </c>
      <c r="F5" s="17">
        <f>E5/$B5</f>
        <v>0.84598917488188252</v>
      </c>
      <c r="G5" s="9">
        <v>35581737</v>
      </c>
      <c r="H5" s="17">
        <f t="shared" ref="H5:H10" si="0">G5/$B5</f>
        <v>0.7607643379812169</v>
      </c>
      <c r="I5" s="9">
        <v>34065238</v>
      </c>
      <c r="J5" s="17">
        <f t="shared" ref="J5:J10" si="1">I5/$B5</f>
        <v>0.72834044710191048</v>
      </c>
      <c r="K5" s="11"/>
      <c r="L5" s="11"/>
      <c r="M5" s="11"/>
      <c r="N5" s="11"/>
      <c r="O5" s="11"/>
      <c r="P5" s="11"/>
      <c r="Q5" s="11"/>
    </row>
    <row r="6" spans="1:17" ht="15" customHeight="1">
      <c r="A6" s="3" t="s">
        <v>21</v>
      </c>
      <c r="B6" s="9">
        <v>57240358</v>
      </c>
      <c r="C6" s="9">
        <v>46292446</v>
      </c>
      <c r="D6" s="17">
        <f t="shared" ref="D6:F10" si="2">C6/$B6</f>
        <v>0.80873788385460488</v>
      </c>
      <c r="E6" s="9">
        <v>41862958</v>
      </c>
      <c r="F6" s="17">
        <f t="shared" si="2"/>
        <v>0.73135388146943459</v>
      </c>
      <c r="G6" s="9">
        <v>15152472</v>
      </c>
      <c r="H6" s="17">
        <f t="shared" si="0"/>
        <v>0.26471658335889514</v>
      </c>
      <c r="I6" s="9">
        <v>14401600</v>
      </c>
      <c r="J6" s="17">
        <f t="shared" si="1"/>
        <v>0.25159870593401951</v>
      </c>
      <c r="K6" s="11"/>
      <c r="L6" s="11"/>
      <c r="M6" s="11"/>
      <c r="N6" s="11"/>
      <c r="O6" s="11"/>
      <c r="P6" s="11"/>
      <c r="Q6" s="11"/>
    </row>
    <row r="7" spans="1:17" ht="15" customHeight="1">
      <c r="A7" s="3" t="s">
        <v>22</v>
      </c>
      <c r="B7" s="9">
        <v>28316607</v>
      </c>
      <c r="C7" s="9">
        <v>25320521</v>
      </c>
      <c r="D7" s="17">
        <f t="shared" si="2"/>
        <v>0.89419332619900405</v>
      </c>
      <c r="E7" s="9">
        <v>23239633</v>
      </c>
      <c r="F7" s="17">
        <f t="shared" si="2"/>
        <v>0.82070683821688095</v>
      </c>
      <c r="G7" s="9">
        <v>17725663</v>
      </c>
      <c r="H7" s="17">
        <f t="shared" si="0"/>
        <v>0.62598117775904438</v>
      </c>
      <c r="I7" s="9">
        <v>17094728</v>
      </c>
      <c r="J7" s="17">
        <f t="shared" si="1"/>
        <v>0.60369972998530508</v>
      </c>
      <c r="K7" s="11"/>
      <c r="L7" s="11"/>
      <c r="M7" s="11"/>
      <c r="N7" s="11"/>
      <c r="O7" s="11"/>
      <c r="P7" s="11"/>
      <c r="Q7" s="11"/>
    </row>
    <row r="8" spans="1:17" ht="15" customHeight="1">
      <c r="A8" s="3" t="s">
        <v>23</v>
      </c>
      <c r="B8" s="9">
        <v>45119161</v>
      </c>
      <c r="C8" s="9">
        <v>42107605</v>
      </c>
      <c r="D8" s="17">
        <f t="shared" si="2"/>
        <v>0.93325328013080744</v>
      </c>
      <c r="E8" s="9">
        <v>38775398</v>
      </c>
      <c r="F8" s="17">
        <f t="shared" si="2"/>
        <v>0.85939980133939109</v>
      </c>
      <c r="G8" s="9">
        <v>35068261</v>
      </c>
      <c r="H8" s="17">
        <f t="shared" si="0"/>
        <v>0.7772365492345924</v>
      </c>
      <c r="I8" s="9">
        <v>33866042</v>
      </c>
      <c r="J8" s="17">
        <f t="shared" si="1"/>
        <v>0.75059112912139481</v>
      </c>
      <c r="K8" s="11"/>
      <c r="L8" s="11"/>
      <c r="M8" s="11"/>
      <c r="N8" s="11"/>
      <c r="O8" s="11"/>
      <c r="P8" s="11"/>
      <c r="Q8" s="11"/>
    </row>
    <row r="9" spans="1:17" ht="15" customHeight="1">
      <c r="A9" s="3" t="s">
        <v>24</v>
      </c>
      <c r="B9" s="9">
        <v>42985135</v>
      </c>
      <c r="C9" s="9">
        <v>39894102</v>
      </c>
      <c r="D9" s="17">
        <f t="shared" si="2"/>
        <v>0.9280906527337881</v>
      </c>
      <c r="E9" s="9">
        <v>36813591</v>
      </c>
      <c r="F9" s="17">
        <f t="shared" si="2"/>
        <v>0.85642608776266493</v>
      </c>
      <c r="G9" s="9">
        <v>33078075</v>
      </c>
      <c r="H9" s="17">
        <f t="shared" si="0"/>
        <v>0.76952358065177651</v>
      </c>
      <c r="I9" s="9">
        <v>31910736</v>
      </c>
      <c r="J9" s="17">
        <f t="shared" si="1"/>
        <v>0.74236677400222195</v>
      </c>
      <c r="K9" s="11"/>
      <c r="L9" s="11"/>
      <c r="M9" s="11"/>
      <c r="N9" s="11"/>
      <c r="O9" s="11"/>
      <c r="P9" s="11"/>
      <c r="Q9" s="11"/>
    </row>
    <row r="10" spans="1:17" s="19" customFormat="1" ht="15" customHeight="1">
      <c r="A10" s="13" t="s">
        <v>18</v>
      </c>
      <c r="B10" s="14">
        <f>SUM(B5:B9)</f>
        <v>220432298</v>
      </c>
      <c r="C10" s="14">
        <f t="shared" ref="C10:I10" si="3">SUM(C5:C9)</f>
        <v>197325354</v>
      </c>
      <c r="D10" s="18">
        <f t="shared" si="2"/>
        <v>0.89517441767993544</v>
      </c>
      <c r="E10" s="14">
        <f t="shared" si="3"/>
        <v>180259371</v>
      </c>
      <c r="F10" s="18">
        <f t="shared" si="2"/>
        <v>0.81775389829670064</v>
      </c>
      <c r="G10" s="14">
        <f t="shared" si="3"/>
        <v>136606208</v>
      </c>
      <c r="H10" s="18">
        <f t="shared" si="0"/>
        <v>0.61971956577796961</v>
      </c>
      <c r="I10" s="14">
        <f t="shared" si="3"/>
        <v>131338344</v>
      </c>
      <c r="J10" s="18">
        <f t="shared" si="1"/>
        <v>0.59582168852588013</v>
      </c>
    </row>
    <row r="11" spans="1:17" ht="15" customHeight="1">
      <c r="A11" s="4"/>
      <c r="B11" s="7"/>
      <c r="C11" s="7"/>
      <c r="D11" s="7"/>
      <c r="E11" s="7"/>
      <c r="F11" s="7"/>
    </row>
    <row r="12" spans="1:17" ht="15" customHeight="1">
      <c r="A12" s="6" t="s">
        <v>16</v>
      </c>
      <c r="H12" s="11"/>
      <c r="I12" s="11"/>
      <c r="J12" s="11"/>
      <c r="K12" s="11"/>
    </row>
    <row r="13" spans="1:17" ht="15" customHeight="1">
      <c r="A13" s="2"/>
      <c r="B13" s="2" t="s">
        <v>3</v>
      </c>
      <c r="C13" s="2" t="s">
        <v>4</v>
      </c>
      <c r="D13" s="2" t="s">
        <v>5</v>
      </c>
      <c r="E13" s="4"/>
      <c r="G13" s="4"/>
      <c r="H13" s="11"/>
      <c r="I13" s="11"/>
      <c r="J13" s="11"/>
      <c r="K13" s="11"/>
    </row>
    <row r="14" spans="1:17" ht="15" customHeight="1">
      <c r="A14" s="3" t="s">
        <v>20</v>
      </c>
      <c r="B14" s="9">
        <v>115264</v>
      </c>
      <c r="C14" s="9">
        <v>46771037</v>
      </c>
      <c r="D14" s="15">
        <f t="shared" ref="D14:D19" si="4">B14/C14</f>
        <v>2.4644311392967404E-3</v>
      </c>
      <c r="E14" s="4"/>
      <c r="G14" s="4"/>
      <c r="H14" s="11"/>
      <c r="I14" s="11"/>
      <c r="J14" s="11"/>
      <c r="K14" s="11"/>
    </row>
    <row r="15" spans="1:17" s="4" customFormat="1" ht="15" customHeight="1">
      <c r="A15" s="3" t="s">
        <v>21</v>
      </c>
      <c r="B15" s="9">
        <v>172600</v>
      </c>
      <c r="C15" s="9">
        <v>57240358</v>
      </c>
      <c r="D15" s="15">
        <f t="shared" si="4"/>
        <v>3.0153550052918958E-3</v>
      </c>
      <c r="H15" s="11"/>
      <c r="I15" s="11"/>
      <c r="J15" s="11"/>
      <c r="K15" s="11"/>
    </row>
    <row r="16" spans="1:17" ht="15" customHeight="1">
      <c r="A16" s="3" t="s">
        <v>22</v>
      </c>
      <c r="B16" s="9">
        <v>60510</v>
      </c>
      <c r="C16" s="9">
        <v>28316607</v>
      </c>
      <c r="D16" s="15">
        <f t="shared" si="4"/>
        <v>2.1369085639391752E-3</v>
      </c>
      <c r="E16" s="4"/>
      <c r="F16" s="4"/>
      <c r="G16" s="4"/>
      <c r="H16" s="11"/>
      <c r="I16" s="11"/>
      <c r="J16" s="11"/>
      <c r="K16" s="11"/>
    </row>
    <row r="17" spans="1:11" ht="15" customHeight="1">
      <c r="A17" s="3" t="s">
        <v>23</v>
      </c>
      <c r="B17" s="9">
        <v>183919</v>
      </c>
      <c r="C17" s="9">
        <v>45119161</v>
      </c>
      <c r="D17" s="15">
        <f t="shared" si="4"/>
        <v>4.0762947697542511E-3</v>
      </c>
      <c r="E17" s="4"/>
      <c r="F17" s="4"/>
      <c r="H17" s="11"/>
      <c r="I17" s="11"/>
      <c r="J17" s="11"/>
      <c r="K17" s="11"/>
    </row>
    <row r="18" spans="1:11" s="4" customFormat="1" ht="15" customHeight="1">
      <c r="A18" s="3" t="s">
        <v>24</v>
      </c>
      <c r="B18" s="9">
        <v>94540</v>
      </c>
      <c r="C18" s="9">
        <v>42985135</v>
      </c>
      <c r="D18" s="15">
        <f t="shared" si="4"/>
        <v>2.1993649665169135E-3</v>
      </c>
      <c r="H18" s="11"/>
      <c r="I18" s="11"/>
      <c r="J18" s="11"/>
      <c r="K18" s="11"/>
    </row>
    <row r="19" spans="1:11" ht="15" customHeight="1">
      <c r="A19" s="3" t="s">
        <v>6</v>
      </c>
      <c r="B19" s="14">
        <f>SUM(B14:B18)</f>
        <v>626833</v>
      </c>
      <c r="C19" s="14">
        <f>SUM(C14:C18)</f>
        <v>220432298</v>
      </c>
      <c r="D19" s="16">
        <f t="shared" si="4"/>
        <v>2.8436531564897988E-3</v>
      </c>
      <c r="E19" s="4"/>
      <c r="H19" s="11"/>
      <c r="I19" s="11"/>
      <c r="J19" s="11"/>
      <c r="K19" s="11"/>
    </row>
    <row r="20" spans="1:11" ht="15" customHeight="1">
      <c r="A20" s="4"/>
      <c r="B20" s="8"/>
      <c r="C20" s="8"/>
      <c r="D20" s="8"/>
      <c r="E20" s="4"/>
      <c r="F20" s="4"/>
      <c r="J20" s="11"/>
    </row>
    <row r="21" spans="1:11" ht="15" customHeight="1">
      <c r="A21" s="6" t="s">
        <v>15</v>
      </c>
      <c r="B21" s="4"/>
      <c r="C21" s="4"/>
      <c r="D21" s="4"/>
      <c r="E21" s="4"/>
    </row>
    <row r="22" spans="1:11" ht="15" customHeight="1">
      <c r="A22" s="2"/>
      <c r="B22" s="2" t="s">
        <v>3</v>
      </c>
      <c r="C22" s="2" t="s">
        <v>4</v>
      </c>
      <c r="D22" s="2" t="s">
        <v>5</v>
      </c>
      <c r="E22" s="4"/>
      <c r="J22" s="11"/>
    </row>
    <row r="23" spans="1:11" ht="15" customHeight="1">
      <c r="A23" s="3" t="s">
        <v>20</v>
      </c>
      <c r="B23" s="9">
        <v>342168</v>
      </c>
      <c r="C23" s="9">
        <v>93542074</v>
      </c>
      <c r="D23" s="15">
        <f>B23/C23</f>
        <v>3.6579047841081651E-3</v>
      </c>
      <c r="E23" s="4"/>
      <c r="F23" s="11"/>
      <c r="G23" s="11"/>
    </row>
    <row r="24" spans="1:11" ht="15" customHeight="1">
      <c r="A24" s="3" t="s">
        <v>21</v>
      </c>
      <c r="B24" s="9"/>
      <c r="C24" s="9">
        <v>114480716</v>
      </c>
      <c r="D24" s="15">
        <f>B24/C24</f>
        <v>0</v>
      </c>
      <c r="E24" s="4"/>
      <c r="F24" s="11"/>
      <c r="G24" s="11"/>
      <c r="J24" s="11"/>
    </row>
    <row r="25" spans="1:11" ht="15" customHeight="1">
      <c r="A25" s="3" t="s">
        <v>22</v>
      </c>
      <c r="B25" s="9">
        <v>167537</v>
      </c>
      <c r="C25" s="9">
        <v>56633214</v>
      </c>
      <c r="D25" s="15">
        <f>B25/C25</f>
        <v>2.9582816896106231E-3</v>
      </c>
      <c r="E25" s="4"/>
      <c r="F25" s="11"/>
      <c r="G25" s="11"/>
    </row>
    <row r="26" spans="1:11" ht="15" customHeight="1">
      <c r="A26" s="3" t="s">
        <v>23</v>
      </c>
      <c r="B26" s="9">
        <v>459470</v>
      </c>
      <c r="C26" s="9">
        <v>90238322</v>
      </c>
      <c r="D26" s="15">
        <f>B26/C26</f>
        <v>5.0917391837139881E-3</v>
      </c>
      <c r="E26" s="4"/>
      <c r="F26" s="11"/>
      <c r="G26" s="11"/>
      <c r="H26" s="4"/>
      <c r="I26" s="4"/>
      <c r="J26" s="11"/>
    </row>
    <row r="27" spans="1:11" ht="15" customHeight="1">
      <c r="A27" s="3" t="s">
        <v>24</v>
      </c>
      <c r="B27" s="9">
        <v>338791</v>
      </c>
      <c r="C27" s="9">
        <v>85970270</v>
      </c>
      <c r="D27" s="15">
        <f>B27/C27</f>
        <v>3.9407925553799003E-3</v>
      </c>
      <c r="E27" s="4"/>
      <c r="F27" s="11"/>
      <c r="G27" s="11"/>
    </row>
    <row r="28" spans="1:11" ht="15" customHeight="1">
      <c r="A28" s="3" t="s">
        <v>19</v>
      </c>
      <c r="B28" s="14">
        <f>SUM(B23:B27)</f>
        <v>1307966</v>
      </c>
      <c r="C28" s="14">
        <f>SUM(C23:C27)</f>
        <v>440864596</v>
      </c>
      <c r="D28" s="16">
        <v>5.0000000000000001E-3</v>
      </c>
      <c r="E28" s="4"/>
      <c r="F28" s="11"/>
      <c r="G28" s="11"/>
      <c r="H28" s="4"/>
      <c r="I28" s="4"/>
    </row>
    <row r="29" spans="1:11" ht="15" customHeight="1">
      <c r="A29" s="4"/>
      <c r="B29" s="8"/>
      <c r="C29" s="8"/>
      <c r="D29" s="8"/>
      <c r="E29" s="4"/>
      <c r="F29" s="4"/>
      <c r="G29" s="4"/>
    </row>
    <row r="30" spans="1:11" s="4" customFormat="1" ht="15" customHeight="1">
      <c r="A30" s="6" t="s">
        <v>27</v>
      </c>
      <c r="B30" s="20"/>
      <c r="C30" s="20"/>
      <c r="D30" s="20"/>
      <c r="E30" s="20"/>
      <c r="F30" s="20"/>
      <c r="G30" s="20"/>
    </row>
    <row r="31" spans="1:11" s="4" customFormat="1" ht="27" customHeight="1">
      <c r="A31" s="12"/>
      <c r="B31" s="12" t="s">
        <v>28</v>
      </c>
      <c r="C31" s="12" t="s">
        <v>29</v>
      </c>
      <c r="D31" s="20"/>
      <c r="E31" s="20"/>
      <c r="F31" s="20"/>
    </row>
    <row r="32" spans="1:11" s="4" customFormat="1" ht="15" customHeight="1">
      <c r="A32" s="13" t="s">
        <v>30</v>
      </c>
      <c r="B32" s="17">
        <v>385.14350000000002</v>
      </c>
      <c r="C32" s="17">
        <v>2000.4259999999999</v>
      </c>
      <c r="D32" s="20"/>
      <c r="E32" s="20"/>
      <c r="F32" s="11"/>
      <c r="G32" s="11"/>
      <c r="H32" s="11"/>
      <c r="I32" s="11"/>
    </row>
    <row r="33" spans="1:9" s="4" customFormat="1" ht="15" customHeight="1">
      <c r="A33" s="13" t="s">
        <v>31</v>
      </c>
      <c r="B33" s="17">
        <v>391.8005</v>
      </c>
      <c r="C33" s="17">
        <v>2101.828</v>
      </c>
      <c r="D33" s="20"/>
      <c r="E33" s="20"/>
      <c r="F33" s="11"/>
      <c r="G33" s="11"/>
      <c r="H33" s="11"/>
      <c r="I33" s="11"/>
    </row>
    <row r="34" spans="1:9" s="4" customFormat="1" ht="15" customHeight="1">
      <c r="A34" s="13" t="s">
        <v>32</v>
      </c>
      <c r="B34" s="17">
        <v>796.48050000000001</v>
      </c>
      <c r="C34" s="17">
        <v>3830.4404999999997</v>
      </c>
      <c r="D34" s="20"/>
      <c r="E34" s="20"/>
      <c r="F34" s="11"/>
      <c r="G34" s="11"/>
      <c r="H34" s="11"/>
      <c r="I34" s="11"/>
    </row>
    <row r="35" spans="1:9" s="4" customFormat="1" ht="15" customHeight="1">
      <c r="A35" s="13" t="s">
        <v>33</v>
      </c>
      <c r="B35" s="17">
        <v>860.803</v>
      </c>
      <c r="C35" s="17">
        <v>3393.7855</v>
      </c>
      <c r="D35" s="20"/>
      <c r="E35" s="20"/>
      <c r="F35" s="11"/>
      <c r="G35" s="11"/>
      <c r="H35" s="11"/>
      <c r="I35" s="11"/>
    </row>
    <row r="36" spans="1:9" s="4" customFormat="1" ht="15" customHeight="1">
      <c r="A36" s="13" t="s">
        <v>34</v>
      </c>
      <c r="B36" s="17">
        <v>789.4665</v>
      </c>
      <c r="C36" s="17">
        <v>3106.0895</v>
      </c>
      <c r="D36" s="20"/>
      <c r="E36" s="20"/>
      <c r="F36" s="11"/>
      <c r="G36" s="11"/>
      <c r="H36" s="11"/>
      <c r="I36" s="11"/>
    </row>
    <row r="37" spans="1:9" s="4" customFormat="1" ht="15" customHeight="1">
      <c r="A37" s="13" t="s">
        <v>35</v>
      </c>
      <c r="B37" s="18">
        <f>AVERAGE(B32:B36)</f>
        <v>644.73879999999997</v>
      </c>
      <c r="C37" s="18">
        <f>AVERAGE(C32:C36)</f>
        <v>2886.5138999999999</v>
      </c>
      <c r="D37" s="20"/>
      <c r="E37" s="20"/>
      <c r="F37" s="11"/>
      <c r="G37" s="11"/>
      <c r="H37" s="11"/>
      <c r="I37" s="11"/>
    </row>
    <row r="38" spans="1:9" s="4" customFormat="1" ht="15" customHeight="1">
      <c r="A38" s="21"/>
      <c r="B38" s="21"/>
      <c r="C38" s="21"/>
      <c r="D38" s="20"/>
      <c r="E38" s="20"/>
      <c r="F38" s="11"/>
      <c r="G38" s="11"/>
      <c r="H38" s="11"/>
      <c r="I38" s="11"/>
    </row>
    <row r="39" spans="1:9" ht="15" customHeight="1">
      <c r="A39" s="6" t="s">
        <v>14</v>
      </c>
      <c r="G39" s="4"/>
    </row>
    <row r="40" spans="1:9" ht="15" customHeight="1">
      <c r="A40" s="2"/>
      <c r="B40" s="2" t="s">
        <v>7</v>
      </c>
      <c r="C40" s="2" t="s">
        <v>8</v>
      </c>
      <c r="D40" s="2" t="s">
        <v>9</v>
      </c>
      <c r="E40" s="2" t="s">
        <v>10</v>
      </c>
      <c r="F40" s="2" t="s">
        <v>11</v>
      </c>
      <c r="G40" s="4"/>
    </row>
    <row r="41" spans="1:9" ht="15" customHeight="1">
      <c r="A41" s="3" t="s">
        <v>7</v>
      </c>
      <c r="B41" s="5">
        <v>0</v>
      </c>
      <c r="C41" s="5">
        <v>5.5E-2</v>
      </c>
      <c r="D41" s="5">
        <v>0.13500000000000001</v>
      </c>
      <c r="E41" s="5">
        <v>0.126</v>
      </c>
      <c r="F41" s="5">
        <v>8.0000000000000002E-3</v>
      </c>
      <c r="G41" s="4"/>
    </row>
    <row r="42" spans="1:9" ht="15" customHeight="1">
      <c r="A42" s="3" t="s">
        <v>8</v>
      </c>
      <c r="B42" s="5">
        <v>4.5999999999999999E-2</v>
      </c>
      <c r="C42" s="5">
        <v>0</v>
      </c>
      <c r="D42" s="5">
        <v>0.14899999999999999</v>
      </c>
      <c r="E42" s="5">
        <v>6.8000000000000005E-2</v>
      </c>
      <c r="F42" s="5">
        <v>8.0000000000000002E-3</v>
      </c>
      <c r="G42" s="4"/>
    </row>
    <row r="43" spans="1:9" ht="15" customHeight="1">
      <c r="A43" s="3" t="s">
        <v>9</v>
      </c>
      <c r="B43" s="5">
        <v>6.2E-2</v>
      </c>
      <c r="C43" s="5">
        <v>0.115</v>
      </c>
      <c r="D43" s="5">
        <v>0</v>
      </c>
      <c r="E43" s="5">
        <v>3.2000000000000001E-2</v>
      </c>
      <c r="F43" s="5">
        <v>8.0000000000000002E-3</v>
      </c>
      <c r="G43" s="4"/>
    </row>
    <row r="44" spans="1:9" ht="15" customHeight="1">
      <c r="A44" s="3" t="s">
        <v>10</v>
      </c>
      <c r="B44" s="5">
        <v>9.7000000000000003E-2</v>
      </c>
      <c r="C44" s="5">
        <v>3.9E-2</v>
      </c>
      <c r="D44" s="5">
        <v>4.3999999999999997E-2</v>
      </c>
      <c r="E44" s="5">
        <v>0</v>
      </c>
      <c r="F44" s="5">
        <v>8.0000000000000002E-3</v>
      </c>
    </row>
    <row r="45" spans="1:9" ht="15" customHeight="1">
      <c r="A45" s="3" t="s">
        <v>12</v>
      </c>
      <c r="B45" s="5"/>
      <c r="C45" s="5"/>
      <c r="D45" s="5"/>
      <c r="E45" s="5"/>
      <c r="F45" s="5">
        <v>5.0000000000000001E-3</v>
      </c>
    </row>
  </sheetData>
  <sheetCalcPr fullCalcOnLoad="1"/>
  <phoneticPr fontId="3" type="noConversion"/>
  <pageMargins left="0.75" right="0.75" top="0.75" bottom="0.5" header="0.25" footer="0.25"/>
  <pageSetup scale="89" orientation="portrait" useFirstPageNumber="1" horizontalDpi="4294967292" verticalDpi="4294967292"/>
  <extLst>
    <ext xmlns:mx="http://schemas.microsoft.com/office/mac/excel/2008/main" uri="http://schemas.microsoft.com/office/mac/excel/2008/main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Michal Rabani</cp:lastModifiedBy>
  <cp:lastPrinted>2011-01-26T22:57:03Z</cp:lastPrinted>
  <dcterms:created xsi:type="dcterms:W3CDTF">2011-03-28T23:23:26Z</dcterms:created>
  <dcterms:modified xsi:type="dcterms:W3CDTF">2011-03-28T23:23:26Z</dcterms:modified>
</cp:coreProperties>
</file>