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SIR_Metrics\State_Metric_Report\SIR 2016\For Publication_May 9 2018\SIR Tables_Clearance\"/>
    </mc:Choice>
  </mc:AlternateContent>
  <bookViews>
    <workbookView xWindow="0" yWindow="0" windowWidth="28800" windowHeight="12432"/>
  </bookViews>
  <sheets>
    <sheet name="READ ME" sheetId="20" r:id="rId1"/>
    <sheet name="Tables of Contents and Notes" sheetId="4" r:id="rId2"/>
    <sheet name="Table 1a-NAT'L DA Data" sheetId="30" r:id="rId3"/>
    <sheet name="Table 1b-NAT'L LABID Data" sheetId="31" r:id="rId4"/>
    <sheet name="Table 2 - State CLABSI Data" sheetId="1" r:id="rId5"/>
    <sheet name="Table 3 - State CAUTI Data" sheetId="2" r:id="rId6"/>
    <sheet name="Table 4 - State VAE Data" sheetId="11" r:id="rId7"/>
    <sheet name="Table 5 - MRSA Data" sheetId="9" r:id="rId8"/>
    <sheet name="Table 6 - State CDI Data" sheetId="3" r:id="rId9"/>
    <sheet name="Table 7-NAT'L SIR Comparison" sheetId="28" r:id="rId10"/>
    <sheet name="Table 8a-State SIR Comparison" sheetId="21" r:id="rId11"/>
    <sheet name="Table 8b-State SIR Comparison" sheetId="22" r:id="rId12"/>
    <sheet name="Table 8c-State SIR Comparison" sheetId="23" r:id="rId13"/>
    <sheet name="Table 8d-State SIR Comparison" sheetId="26" r:id="rId14"/>
    <sheet name="Table 8e-State SIR Comparison" sheetId="27" r:id="rId15"/>
    <sheet name="Appendix A" sheetId="19" r:id="rId16"/>
    <sheet name="Appendix B" sheetId="17" r:id="rId17"/>
    <sheet name="Additional Resources" sheetId="18" r:id="rId18"/>
  </sheets>
  <definedNames>
    <definedName name="_xlnm._FilterDatabase" localSheetId="2" hidden="1">'Table 1a-NAT''L DA Data'!$A$5:$CS$5</definedName>
    <definedName name="_xlnm._FilterDatabase" localSheetId="4" hidden="1">'Table 2 - State CLABSI Data'!$A$5:$R$60</definedName>
    <definedName name="_xlnm._FilterDatabase" localSheetId="5" hidden="1">'Table 3 - State CAUTI Data'!$A$5:$Q$60</definedName>
    <definedName name="_xlnm._FilterDatabase" localSheetId="6" hidden="1">'Table 4 - State VAE Data'!$A$5:$R$60</definedName>
    <definedName name="_xlnm._FilterDatabase" localSheetId="7" hidden="1">'Table 5 - MRSA Data'!$A$5:$R$5</definedName>
    <definedName name="_xlnm._FilterDatabase" localSheetId="8" hidden="1">'Table 6 - State CDI Data'!$A$5:$R$60</definedName>
    <definedName name="_xlnm._FilterDatabase" localSheetId="10" hidden="1">'Table 8a-State SIR Comparison'!$A$4:$H$59</definedName>
    <definedName name="_xlnm._FilterDatabase" localSheetId="11" hidden="1">'Table 8b-State SIR Comparison'!$A$4:$H$59</definedName>
    <definedName name="_xlnm._FilterDatabase" localSheetId="12" hidden="1">'Table 8c-State SIR Comparison'!$A$4:$H$59</definedName>
    <definedName name="_xlnm._FilterDatabase" localSheetId="13" hidden="1">'Table 8d-State SIR Comparison'!$A$4:$H$59</definedName>
    <definedName name="new" localSheetId="3">#REF!</definedName>
    <definedName name="new" localSheetId="12">#REF!</definedName>
    <definedName name="new">#REF!</definedName>
    <definedName name="New_table_3a" localSheetId="15">#REF!</definedName>
    <definedName name="New_table_3a" localSheetId="2">#REF!</definedName>
    <definedName name="New_table_3a" localSheetId="3">#REF!</definedName>
    <definedName name="New_table_3a" localSheetId="6">#REF!</definedName>
    <definedName name="New_table_3a" localSheetId="9">#REF!</definedName>
    <definedName name="New_table_3a" localSheetId="10">#REF!</definedName>
    <definedName name="New_table_3a" localSheetId="11">#REF!</definedName>
    <definedName name="New_table_3a" localSheetId="12">#REF!</definedName>
    <definedName name="New_table_3a" localSheetId="13">#REF!</definedName>
    <definedName name="New_table_3a" localSheetId="14">#REF!</definedName>
    <definedName name="New_table_3a">#REF!</definedName>
    <definedName name="New_table_3b" localSheetId="15">#REF!</definedName>
    <definedName name="New_table_3b" localSheetId="2">#REF!</definedName>
    <definedName name="New_table_3b" localSheetId="3">#REF!</definedName>
    <definedName name="New_table_3b" localSheetId="6">#REF!</definedName>
    <definedName name="New_table_3b" localSheetId="9">#REF!</definedName>
    <definedName name="New_table_3b" localSheetId="10">#REF!</definedName>
    <definedName name="New_table_3b" localSheetId="11">#REF!</definedName>
    <definedName name="New_table_3b" localSheetId="12">#REF!</definedName>
    <definedName name="New_table_3b" localSheetId="13">#REF!</definedName>
    <definedName name="New_table_3b" localSheetId="14">#REF!</definedName>
    <definedName name="New_table_3b">#REF!</definedName>
    <definedName name="New_table_3bb" localSheetId="15">#REF!</definedName>
    <definedName name="New_table_3bb" localSheetId="2">#REF!</definedName>
    <definedName name="New_table_3bb" localSheetId="3">#REF!</definedName>
    <definedName name="New_table_3bb" localSheetId="6">#REF!</definedName>
    <definedName name="New_table_3bb" localSheetId="9">#REF!</definedName>
    <definedName name="New_table_3bb" localSheetId="12">#REF!</definedName>
    <definedName name="New_table_3bb" localSheetId="13">#REF!</definedName>
    <definedName name="New_table_3bb" localSheetId="14">#REF!</definedName>
    <definedName name="New_table_3bb">#REF!</definedName>
    <definedName name="New_table_3c" localSheetId="15">#REF!</definedName>
    <definedName name="New_table_3c" localSheetId="2">#REF!</definedName>
    <definedName name="New_table_3c" localSheetId="3">#REF!</definedName>
    <definedName name="New_table_3c" localSheetId="6">#REF!</definedName>
    <definedName name="New_table_3c" localSheetId="9">#REF!</definedName>
    <definedName name="New_table_3c" localSheetId="10">#REF!</definedName>
    <definedName name="New_table_3c" localSheetId="11">#REF!</definedName>
    <definedName name="New_table_3c" localSheetId="12">#REF!</definedName>
    <definedName name="New_table_3c" localSheetId="13">#REF!</definedName>
    <definedName name="New_table_3c" localSheetId="14">#REF!</definedName>
    <definedName name="New_table_3c">#REF!</definedName>
    <definedName name="New_table_3d" localSheetId="15">#REF!</definedName>
    <definedName name="New_table_3d" localSheetId="2">#REF!</definedName>
    <definedName name="New_table_3d" localSheetId="3">#REF!</definedName>
    <definedName name="New_table_3d" localSheetId="6">#REF!</definedName>
    <definedName name="New_table_3d" localSheetId="9">#REF!</definedName>
    <definedName name="New_table_3d" localSheetId="10">#REF!</definedName>
    <definedName name="New_table_3d" localSheetId="11">#REF!</definedName>
    <definedName name="New_table_3d" localSheetId="12">#REF!</definedName>
    <definedName name="New_table_3d" localSheetId="13">#REF!</definedName>
    <definedName name="New_table_3d" localSheetId="14">#REF!</definedName>
    <definedName name="New_table_3d">#REF!</definedName>
    <definedName name="New_table_5a" localSheetId="15">#REF!</definedName>
    <definedName name="New_table_5a" localSheetId="2">#REF!</definedName>
    <definedName name="New_table_5a" localSheetId="3">#REF!</definedName>
    <definedName name="New_table_5a" localSheetId="6">#REF!</definedName>
    <definedName name="New_table_5a" localSheetId="9">#REF!</definedName>
    <definedName name="New_table_5a" localSheetId="10">#REF!</definedName>
    <definedName name="New_table_5a" localSheetId="11">#REF!</definedName>
    <definedName name="New_table_5a" localSheetId="12">#REF!</definedName>
    <definedName name="New_table_5a" localSheetId="13">#REF!</definedName>
    <definedName name="New_table_5a" localSheetId="14">#REF!</definedName>
    <definedName name="New_table_5a">#REF!</definedName>
    <definedName name="New_table_7b" localSheetId="15">#REF!</definedName>
    <definedName name="New_table_7b" localSheetId="2">#REF!</definedName>
    <definedName name="New_table_7b" localSheetId="3">#REF!</definedName>
    <definedName name="New_table_7b" localSheetId="6">#REF!</definedName>
    <definedName name="New_table_7b" localSheetId="9">#REF!</definedName>
    <definedName name="New_table_7b" localSheetId="10">#REF!</definedName>
    <definedName name="New_table_7b" localSheetId="11">#REF!</definedName>
    <definedName name="New_table_7b" localSheetId="12">#REF!</definedName>
    <definedName name="New_table_7b" localSheetId="13">#REF!</definedName>
    <definedName name="New_table_7b" localSheetId="14">#REF!</definedName>
    <definedName name="New_table_7b">#REF!</definedName>
    <definedName name="New_table_7c" localSheetId="15">#REF!</definedName>
    <definedName name="New_table_7c" localSheetId="2">#REF!</definedName>
    <definedName name="New_table_7c" localSheetId="3">#REF!</definedName>
    <definedName name="New_table_7c" localSheetId="6">#REF!</definedName>
    <definedName name="New_table_7c" localSheetId="9">#REF!</definedName>
    <definedName name="New_table_7c" localSheetId="10">#REF!</definedName>
    <definedName name="New_table_7c" localSheetId="11">#REF!</definedName>
    <definedName name="New_table_7c" localSheetId="12">#REF!</definedName>
    <definedName name="New_table_7c" localSheetId="13">#REF!</definedName>
    <definedName name="New_table_7c" localSheetId="14">#REF!</definedName>
    <definedName name="New_table_7c">#REF!</definedName>
    <definedName name="NEWTAB" localSheetId="15">#REF!</definedName>
    <definedName name="NEWTAB" localSheetId="2">#REF!</definedName>
    <definedName name="NEWTAB" localSheetId="3">#REF!</definedName>
    <definedName name="NEWTAB" localSheetId="6">#REF!</definedName>
    <definedName name="NEWTAB" localSheetId="9">#REF!</definedName>
    <definedName name="NEWTAB" localSheetId="11">#REF!</definedName>
    <definedName name="NEWTAB" localSheetId="12">#REF!</definedName>
    <definedName name="NEWTAB" localSheetId="13">#REF!</definedName>
    <definedName name="NEWTAB" localSheetId="14">#REF!</definedName>
    <definedName name="NEWTAB">#REF!</definedName>
    <definedName name="Table_1a" localSheetId="3">#REF!</definedName>
    <definedName name="Table_1b" localSheetId="15">#REF!</definedName>
    <definedName name="Table_1b" localSheetId="2">#REF!</definedName>
    <definedName name="Table_1b" localSheetId="3">#REF!</definedName>
    <definedName name="Table_1b" localSheetId="6">#REF!</definedName>
    <definedName name="Table_1b" localSheetId="9">#REF!</definedName>
    <definedName name="Table_1b" localSheetId="11">#REF!</definedName>
    <definedName name="Table_1b" localSheetId="12">#REF!</definedName>
    <definedName name="Table_1b" localSheetId="13">#REF!</definedName>
    <definedName name="Table_1b" localSheetId="14">#REF!</definedName>
    <definedName name="Table_1b">#REF!</definedName>
    <definedName name="Table_3a" localSheetId="3">#REF!</definedName>
    <definedName name="Table_3b" localSheetId="15">#REF!</definedName>
    <definedName name="Table_3b" localSheetId="2">#REF!</definedName>
    <definedName name="Table_3b" localSheetId="3">#REF!</definedName>
    <definedName name="Table_3b" localSheetId="6">#REF!</definedName>
    <definedName name="Table_3b" localSheetId="9">#REF!</definedName>
    <definedName name="Table_3b" localSheetId="11">#REF!</definedName>
    <definedName name="Table_3b" localSheetId="12">#REF!</definedName>
    <definedName name="Table_3b" localSheetId="13">#REF!</definedName>
    <definedName name="Table_3b" localSheetId="14">#REF!</definedName>
    <definedName name="Table_3b">#REF!</definedName>
    <definedName name="Table_3c" localSheetId="15">#REF!</definedName>
    <definedName name="Table_3c" localSheetId="2">#REF!</definedName>
    <definedName name="Table_3c" localSheetId="3">#REF!</definedName>
    <definedName name="Table_3c" localSheetId="6">#REF!</definedName>
    <definedName name="Table_3c" localSheetId="9">#REF!</definedName>
    <definedName name="Table_3c" localSheetId="11">#REF!</definedName>
    <definedName name="Table_3c" localSheetId="12">#REF!</definedName>
    <definedName name="Table_3c" localSheetId="13">#REF!</definedName>
    <definedName name="Table_3c" localSheetId="14">#REF!</definedName>
    <definedName name="Table_3c">#REF!</definedName>
    <definedName name="Table_3d" localSheetId="15">#REF!</definedName>
    <definedName name="Table_3d" localSheetId="2">#REF!</definedName>
    <definedName name="Table_3d" localSheetId="3">#REF!</definedName>
    <definedName name="Table_3d" localSheetId="6">#REF!</definedName>
    <definedName name="Table_3d" localSheetId="9">#REF!</definedName>
    <definedName name="Table_3d" localSheetId="11">#REF!</definedName>
    <definedName name="Table_3d" localSheetId="12">#REF!</definedName>
    <definedName name="Table_3d" localSheetId="13">#REF!</definedName>
    <definedName name="Table_3d" localSheetId="14">#REF!</definedName>
    <definedName name="Table_3d">#REF!</definedName>
    <definedName name="Table_5_all" localSheetId="3">#REF!</definedName>
    <definedName name="Table_5_all" localSheetId="11">'Table 8b-State SIR Comparison'!$A$4:$F$58</definedName>
    <definedName name="Table_5_all" localSheetId="12">'Table 8c-State SIR Comparison'!$A$4:$F$62</definedName>
    <definedName name="Table_5_all" localSheetId="13">'Table 8d-State SIR Comparison'!$A$4:$F$58</definedName>
    <definedName name="Table_5_all" localSheetId="14">'Table 8e-State SIR Comparison'!$A$4:$F$59</definedName>
    <definedName name="Table_5_all">#REF!</definedName>
    <definedName name="Table_5_CR" localSheetId="15">#REF!</definedName>
    <definedName name="Table_5_CR" localSheetId="2">#REF!</definedName>
    <definedName name="Table_5_CR" localSheetId="3">#REF!</definedName>
    <definedName name="Table_5_CR" localSheetId="6">#REF!</definedName>
    <definedName name="Table_5_CR" localSheetId="9">#REF!</definedName>
    <definedName name="Table_5_CR" localSheetId="10">#REF!</definedName>
    <definedName name="Table_5_CR" localSheetId="11">#REF!</definedName>
    <definedName name="Table_5_CR" localSheetId="12">#REF!</definedName>
    <definedName name="Table_5_CR" localSheetId="13">#REF!</definedName>
    <definedName name="Table_5_CR" localSheetId="14">#REF!</definedName>
    <definedName name="Table_5_CR">#REF!</definedName>
    <definedName name="Table_5a_all" localSheetId="15">#REF!</definedName>
    <definedName name="Table_5a_all" localSheetId="2">#REF!</definedName>
    <definedName name="Table_5a_all" localSheetId="3">#REF!</definedName>
    <definedName name="Table_5a_all" localSheetId="6">#REF!</definedName>
    <definedName name="Table_5a_all" localSheetId="9">#REF!</definedName>
    <definedName name="Table_5a_all" localSheetId="11">#REF!</definedName>
    <definedName name="Table_5a_all" localSheetId="12">#REF!</definedName>
    <definedName name="Table_5a_all" localSheetId="13">#REF!</definedName>
    <definedName name="Table_5a_all" localSheetId="14">#REF!</definedName>
    <definedName name="Table_5a_all">#REF!</definedName>
    <definedName name="Table_5a_cr" localSheetId="15">#REF!</definedName>
    <definedName name="Table_5a_cr" localSheetId="2">#REF!</definedName>
    <definedName name="Table_5a_cr" localSheetId="3">#REF!</definedName>
    <definedName name="Table_5a_cr" localSheetId="6">#REF!</definedName>
    <definedName name="Table_5a_cr" localSheetId="9">#REF!</definedName>
    <definedName name="Table_5a_cr" localSheetId="10">#REF!</definedName>
    <definedName name="Table_5a_cr" localSheetId="11">#REF!</definedName>
    <definedName name="Table_5a_cr" localSheetId="12">#REF!</definedName>
    <definedName name="Table_5a_cr" localSheetId="13">#REF!</definedName>
    <definedName name="Table_5a_cr" localSheetId="14">#REF!</definedName>
    <definedName name="Table_5a_cr">#REF!</definedName>
    <definedName name="Table_5b_All" localSheetId="15">#REF!</definedName>
    <definedName name="Table_5b_All" localSheetId="2">#REF!</definedName>
    <definedName name="Table_5b_All" localSheetId="3">#REF!</definedName>
    <definedName name="Table_5b_All" localSheetId="6">#REF!</definedName>
    <definedName name="Table_5b_All" localSheetId="9">#REF!</definedName>
    <definedName name="Table_5b_All" localSheetId="11">#REF!</definedName>
    <definedName name="Table_5b_All" localSheetId="12">#REF!</definedName>
    <definedName name="Table_5b_All" localSheetId="13">#REF!</definedName>
    <definedName name="Table_5b_All" localSheetId="14">#REF!</definedName>
    <definedName name="Table_5b_All">#REF!</definedName>
    <definedName name="Table_5b_CR" localSheetId="15">#REF!</definedName>
    <definedName name="Table_5b_CR" localSheetId="2">#REF!</definedName>
    <definedName name="Table_5b_CR" localSheetId="3">#REF!</definedName>
    <definedName name="Table_5b_CR" localSheetId="6">#REF!</definedName>
    <definedName name="Table_5b_CR" localSheetId="9">#REF!</definedName>
    <definedName name="Table_5b_CR" localSheetId="10">#REF!</definedName>
    <definedName name="Table_5b_CR" localSheetId="11">#REF!</definedName>
    <definedName name="Table_5b_CR" localSheetId="12">#REF!</definedName>
    <definedName name="Table_5b_CR" localSheetId="13">#REF!</definedName>
    <definedName name="Table_5b_CR" localSheetId="14">#REF!</definedName>
    <definedName name="Table_5b_CR">#REF!</definedName>
    <definedName name="Table_5c_All" localSheetId="15">#REF!</definedName>
    <definedName name="Table_5c_All" localSheetId="2">#REF!</definedName>
    <definedName name="Table_5c_All" localSheetId="3">#REF!</definedName>
    <definedName name="Table_5c_All" localSheetId="6">#REF!</definedName>
    <definedName name="Table_5c_All" localSheetId="9">#REF!</definedName>
    <definedName name="Table_5c_All" localSheetId="11">#REF!</definedName>
    <definedName name="Table_5c_All" localSheetId="12">#REF!</definedName>
    <definedName name="Table_5c_All" localSheetId="13">#REF!</definedName>
    <definedName name="Table_5c_All" localSheetId="14">#REF!</definedName>
    <definedName name="Table_5c_All">#REF!</definedName>
    <definedName name="Table_5c_CR" localSheetId="15">#REF!</definedName>
    <definedName name="Table_5c_CR" localSheetId="2">#REF!</definedName>
    <definedName name="Table_5c_CR" localSheetId="3">#REF!</definedName>
    <definedName name="Table_5c_CR" localSheetId="6">#REF!</definedName>
    <definedName name="Table_5c_CR" localSheetId="9">#REF!</definedName>
    <definedName name="Table_5c_CR" localSheetId="10">#REF!</definedName>
    <definedName name="Table_5c_CR" localSheetId="11">#REF!</definedName>
    <definedName name="Table_5c_CR" localSheetId="12">#REF!</definedName>
    <definedName name="Table_5c_CR" localSheetId="13">#REF!</definedName>
    <definedName name="Table_5c_CR" localSheetId="14">#REF!</definedName>
    <definedName name="Table_5c_CR">#REF!</definedName>
    <definedName name="Table_5d_All" localSheetId="15">#REF!</definedName>
    <definedName name="Table_5d_All" localSheetId="2">#REF!</definedName>
    <definedName name="Table_5d_All" localSheetId="3">#REF!</definedName>
    <definedName name="Table_5d_All" localSheetId="6">#REF!</definedName>
    <definedName name="Table_5d_All" localSheetId="9">#REF!</definedName>
    <definedName name="Table_5d_All" localSheetId="11">#REF!</definedName>
    <definedName name="Table_5d_All" localSheetId="12">#REF!</definedName>
    <definedName name="Table_5d_All" localSheetId="13">#REF!</definedName>
    <definedName name="Table_5d_All" localSheetId="14">#REF!</definedName>
    <definedName name="Table_5d_All">#REF!</definedName>
    <definedName name="Table_5d_CR" localSheetId="15">#REF!</definedName>
    <definedName name="Table_5d_CR" localSheetId="2">#REF!</definedName>
    <definedName name="Table_5d_CR" localSheetId="3">#REF!</definedName>
    <definedName name="Table_5d_CR" localSheetId="6">#REF!</definedName>
    <definedName name="Table_5d_CR" localSheetId="9">#REF!</definedName>
    <definedName name="Table_5d_CR" localSheetId="10">#REF!</definedName>
    <definedName name="Table_5d_CR" localSheetId="11">#REF!</definedName>
    <definedName name="Table_5d_CR" localSheetId="12">#REF!</definedName>
    <definedName name="Table_5d_CR" localSheetId="13">#REF!</definedName>
    <definedName name="Table_5d_CR" localSheetId="14">#REF!</definedName>
    <definedName name="Table_5d_CR">#REF!</definedName>
    <definedName name="Table_7a" localSheetId="15">#REF!</definedName>
    <definedName name="Table_7a" localSheetId="2">#REF!</definedName>
    <definedName name="Table_7a" localSheetId="3">#REF!</definedName>
    <definedName name="Table_7a" localSheetId="6">#REF!</definedName>
    <definedName name="Table_7a" localSheetId="9">#REF!</definedName>
    <definedName name="Table_7a" localSheetId="11">#REF!</definedName>
    <definedName name="Table_7a" localSheetId="12">#REF!</definedName>
    <definedName name="Table_7a" localSheetId="13">#REF!</definedName>
    <definedName name="Table_7a" localSheetId="14">#REF!</definedName>
    <definedName name="Table_7a">#REF!</definedName>
    <definedName name="Table_7b" localSheetId="15">#REF!</definedName>
    <definedName name="Table_7b" localSheetId="2">#REF!</definedName>
    <definedName name="Table_7b" localSheetId="3">#REF!</definedName>
    <definedName name="Table_7b" localSheetId="6">#REF!</definedName>
    <definedName name="Table_7b" localSheetId="9">#REF!</definedName>
    <definedName name="Table_7b" localSheetId="11">#REF!</definedName>
    <definedName name="Table_7b" localSheetId="12">#REF!</definedName>
    <definedName name="Table_7b" localSheetId="13">#REF!</definedName>
    <definedName name="Table_7b" localSheetId="14">#REF!</definedName>
    <definedName name="Table_7b">#REF!</definedName>
    <definedName name="Table_7c" localSheetId="15">#REF!</definedName>
    <definedName name="Table_7c" localSheetId="2">#REF!</definedName>
    <definedName name="Table_7c" localSheetId="3">#REF!</definedName>
    <definedName name="Table_7c" localSheetId="6">#REF!</definedName>
    <definedName name="Table_7c" localSheetId="9">#REF!</definedName>
    <definedName name="Table_7c" localSheetId="11">#REF!</definedName>
    <definedName name="Table_7c" localSheetId="12">#REF!</definedName>
    <definedName name="Table_7c" localSheetId="13">#REF!</definedName>
    <definedName name="Table_7c" localSheetId="14">#REF!</definedName>
    <definedName name="Table_7c">#REF!</definedName>
    <definedName name="Table_8b_all" localSheetId="15">#REF!</definedName>
    <definedName name="Table_8b_all" localSheetId="2">#REF!</definedName>
    <definedName name="Table_8b_all" localSheetId="3">#REF!</definedName>
    <definedName name="Table_8b_all" localSheetId="6">#REF!</definedName>
    <definedName name="Table_8b_all" localSheetId="9">#REF!</definedName>
    <definedName name="Table_8b_all" localSheetId="11">#REF!</definedName>
    <definedName name="Table_8b_all" localSheetId="12">#REF!</definedName>
    <definedName name="Table_8b_all" localSheetId="13">#REF!</definedName>
    <definedName name="Table_8b_all" localSheetId="14">#REF!</definedName>
    <definedName name="Table_8b_all">#REF!</definedName>
    <definedName name="Table_8b_CR" localSheetId="15">#REF!</definedName>
    <definedName name="Table_8b_CR" localSheetId="2">#REF!</definedName>
    <definedName name="Table_8b_CR" localSheetId="3">#REF!</definedName>
    <definedName name="Table_8b_CR" localSheetId="6">#REF!</definedName>
    <definedName name="Table_8b_CR" localSheetId="9">#REF!</definedName>
    <definedName name="Table_8b_CR" localSheetId="10">#REF!</definedName>
    <definedName name="Table_8b_CR" localSheetId="11">#REF!</definedName>
    <definedName name="Table_8b_CR" localSheetId="12">#REF!</definedName>
    <definedName name="Table_8b_CR" localSheetId="13">#REF!</definedName>
    <definedName name="Table_8b_CR" localSheetId="14">#REF!</definedName>
    <definedName name="Table_8b_CR">#REF!</definedName>
    <definedName name="Table_8c_All" localSheetId="15">#REF!</definedName>
    <definedName name="Table_8c_All" localSheetId="2">#REF!</definedName>
    <definedName name="Table_8c_All" localSheetId="3">#REF!</definedName>
    <definedName name="Table_8c_All" localSheetId="6">#REF!</definedName>
    <definedName name="Table_8c_All" localSheetId="9">#REF!</definedName>
    <definedName name="Table_8c_All" localSheetId="11">#REF!</definedName>
    <definedName name="Table_8c_All" localSheetId="12">#REF!</definedName>
    <definedName name="Table_8c_All" localSheetId="13">#REF!</definedName>
    <definedName name="Table_8c_All" localSheetId="14">#REF!</definedName>
    <definedName name="Table_8c_All">#REF!</definedName>
    <definedName name="Table_8c_CR" localSheetId="15">#REF!</definedName>
    <definedName name="Table_8c_CR" localSheetId="2">#REF!</definedName>
    <definedName name="Table_8c_CR" localSheetId="3">#REF!</definedName>
    <definedName name="Table_8c_CR" localSheetId="6">#REF!</definedName>
    <definedName name="Table_8c_CR" localSheetId="9">#REF!</definedName>
    <definedName name="Table_8c_CR" localSheetId="10">#REF!</definedName>
    <definedName name="Table_8c_CR" localSheetId="11">#REF!</definedName>
    <definedName name="Table_8c_CR" localSheetId="12">#REF!</definedName>
    <definedName name="Table_8c_CR" localSheetId="13">#REF!</definedName>
    <definedName name="Table_8c_CR" localSheetId="14">#REF!</definedName>
    <definedName name="Table_8c_CR">#REF!</definedName>
    <definedName name="Table2b_IRF" localSheetId="15">#REF!</definedName>
    <definedName name="Table2b_IRF" localSheetId="2">#REF!</definedName>
    <definedName name="Table2b_IRF" localSheetId="3">#REF!</definedName>
    <definedName name="Table2b_IRF" localSheetId="6">#REF!</definedName>
    <definedName name="Table2b_IRF" localSheetId="9">#REF!</definedName>
    <definedName name="Table2b_IRF" localSheetId="12">#REF!</definedName>
    <definedName name="Table2b_IRF" localSheetId="13">#REF!</definedName>
    <definedName name="Table2b_IRF" localSheetId="14">#REF!</definedName>
    <definedName name="Table2b_IRF">#REF!</definedName>
    <definedName name="Z_2418AE82_915D_436E_9D4B_3CAD6FAE3E8E_.wvu.FilterData" localSheetId="4" hidden="1">'Table 2 - State CLABSI Data'!$A$5:$R$60</definedName>
    <definedName name="Z_2418AE82_915D_436E_9D4B_3CAD6FAE3E8E_.wvu.FilterData" localSheetId="5" hidden="1">'Table 3 - State CAUTI Data'!$A$5:$R$60</definedName>
    <definedName name="Z_2418AE82_915D_436E_9D4B_3CAD6FAE3E8E_.wvu.FilterData" localSheetId="6" hidden="1">'Table 4 - State VAE Data'!$A$5:$R$60</definedName>
    <definedName name="Z_2418AE82_915D_436E_9D4B_3CAD6FAE3E8E_.wvu.FilterData" localSheetId="7" hidden="1">'Table 5 - MRSA Data'!$A$5:$R$60</definedName>
    <definedName name="Z_2418AE82_915D_436E_9D4B_3CAD6FAE3E8E_.wvu.FilterData" localSheetId="8" hidden="1">'Table 6 - State CDI Data'!$A$5:$R$60</definedName>
    <definedName name="Z_6F98E089_40A3_4546_B8EA_5F1508FF71B4_.wvu.FilterData" localSheetId="4" hidden="1">'Table 2 - State CLABSI Data'!$A$5:$R$60</definedName>
    <definedName name="Z_6F98E089_40A3_4546_B8EA_5F1508FF71B4_.wvu.FilterData" localSheetId="5" hidden="1">'Table 3 - State CAUTI Data'!$A$5:$R$60</definedName>
    <definedName name="Z_6F98E089_40A3_4546_B8EA_5F1508FF71B4_.wvu.FilterData" localSheetId="6" hidden="1">'Table 4 - State VAE Data'!$A$5:$R$60</definedName>
    <definedName name="Z_6F98E089_40A3_4546_B8EA_5F1508FF71B4_.wvu.FilterData" localSheetId="7" hidden="1">'Table 5 - MRSA Data'!$A$5:$R$60</definedName>
    <definedName name="Z_6F98E089_40A3_4546_B8EA_5F1508FF71B4_.wvu.FilterData" localSheetId="8" hidden="1">'Table 6 - State CDI Data'!$A$5:$R$60</definedName>
  </definedNames>
  <calcPr calcId="162913"/>
  <customWorkbookViews>
    <customWorkbookView name="Lindsey Weiner - Personal View" guid="{2418AE82-915D-436E-9D4B-3CAD6FAE3E8E}" mergeInterval="0" personalView="1" maximized="1" xWindow="-8" yWindow="-8" windowWidth="1696" windowHeight="1026" activeSheetId="4"/>
    <customWorkbookView name="CDC User - Personal View" guid="{6F98E089-40A3-4546-B8EA-5F1508FF71B4}" mergeInterval="0" personalView="1" xWindow="-1" yWindow="25" windowWidth="1279" windowHeight="98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26" l="1"/>
  <c r="G19" i="26"/>
  <c r="G18" i="26"/>
  <c r="D15" i="26"/>
  <c r="D52" i="26" l="1"/>
  <c r="D49" i="26"/>
  <c r="D44" i="26"/>
  <c r="D42" i="26"/>
  <c r="D41" i="26"/>
  <c r="D39" i="26"/>
  <c r="D33" i="26"/>
  <c r="D25" i="26"/>
  <c r="D7" i="26"/>
  <c r="D9" i="26"/>
  <c r="D60" i="2" l="1"/>
  <c r="G7" i="26" l="1"/>
  <c r="G8" i="26"/>
  <c r="G9" i="26"/>
  <c r="G10" i="26"/>
  <c r="G14" i="26"/>
  <c r="G15" i="26"/>
  <c r="G16" i="26"/>
  <c r="G17" i="26"/>
  <c r="G20" i="26"/>
  <c r="G21" i="26"/>
  <c r="G23" i="26"/>
  <c r="G24" i="26"/>
  <c r="G25" i="26"/>
  <c r="G26" i="26"/>
  <c r="G27" i="26"/>
  <c r="G30" i="26"/>
  <c r="G31" i="26"/>
  <c r="G33" i="26"/>
  <c r="G36" i="26"/>
  <c r="G37" i="26"/>
  <c r="G39" i="26"/>
  <c r="G41" i="26"/>
  <c r="G42" i="26"/>
  <c r="G44" i="26"/>
  <c r="G45" i="26"/>
  <c r="G46" i="26"/>
  <c r="G47" i="26"/>
  <c r="G48" i="26"/>
  <c r="G49" i="26"/>
  <c r="G50" i="26"/>
  <c r="G52" i="26"/>
  <c r="G53" i="26"/>
  <c r="G54" i="26"/>
  <c r="G56" i="26"/>
  <c r="G58" i="26"/>
  <c r="G59" i="26"/>
  <c r="G6" i="26"/>
  <c r="D8" i="26"/>
  <c r="D10" i="26"/>
  <c r="D14" i="26"/>
  <c r="D20" i="26"/>
  <c r="D21" i="26"/>
  <c r="D23" i="26"/>
  <c r="D24" i="26"/>
  <c r="D28" i="26"/>
  <c r="D30" i="26"/>
  <c r="D31" i="26"/>
  <c r="D37" i="26"/>
  <c r="D47" i="26"/>
  <c r="D50" i="26"/>
  <c r="D56" i="26"/>
  <c r="D6" i="26"/>
</calcChain>
</file>

<file path=xl/sharedStrings.xml><?xml version="1.0" encoding="utf-8"?>
<sst xmlns="http://schemas.openxmlformats.org/spreadsheetml/2006/main" count="4790" uniqueCount="305">
  <si>
    <t>No. of Infections</t>
  </si>
  <si>
    <t>95% CI for SIR</t>
  </si>
  <si>
    <t>Facility-specific SIRs</t>
  </si>
  <si>
    <t>State</t>
  </si>
  <si>
    <t>Observed</t>
  </si>
  <si>
    <t>Predicted</t>
  </si>
  <si>
    <t>SIR</t>
  </si>
  <si>
    <t>Lower</t>
  </si>
  <si>
    <t>Upper</t>
  </si>
  <si>
    <t>No. of facs
with at least
1 predicted
CLABSI</t>
  </si>
  <si>
    <t>Median
(50%)</t>
  </si>
  <si>
    <t>Alabama</t>
  </si>
  <si>
    <t>Arkansas</t>
  </si>
  <si>
    <t>Arizona</t>
  </si>
  <si>
    <t>California</t>
  </si>
  <si>
    <t>Colorado</t>
  </si>
  <si>
    <t>Connecticut</t>
  </si>
  <si>
    <t>Florida</t>
  </si>
  <si>
    <t>Georgia</t>
  </si>
  <si>
    <t>Hawaii</t>
  </si>
  <si>
    <t>Iowa</t>
  </si>
  <si>
    <t>Idaho</t>
  </si>
  <si>
    <t>Illinois</t>
  </si>
  <si>
    <t>Indiana</t>
  </si>
  <si>
    <t>Kansas</t>
  </si>
  <si>
    <t>Kentucky</t>
  </si>
  <si>
    <t>Louisiana</t>
  </si>
  <si>
    <t>Massachusetts</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</si>
  <si>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</si>
  <si>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</si>
  <si>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</si>
  <si>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</si>
  <si>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</si>
  <si>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</si>
  <si>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</si>
  <si>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</si>
  <si>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</si>
  <si>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</si>
  <si>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</si>
  <si>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</si>
  <si>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</si>
  <si>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</si>
  <si>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</si>
  <si>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</si>
  <si>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</si>
  <si>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</si>
  <si>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</si>
  <si>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</si>
  <si>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</si>
  <si>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Tennessee</t>
  </si>
  <si>
    <t>Texas</t>
  </si>
  <si>
    <t>Utah</t>
  </si>
  <si>
    <t>Virginia</t>
  </si>
  <si>
    <t>Vermont</t>
  </si>
  <si>
    <t>Washington</t>
  </si>
  <si>
    <t>Wisconsin</t>
  </si>
  <si>
    <t>West Virginia</t>
  </si>
  <si>
    <t>Wyoming</t>
  </si>
  <si>
    <t>All US</t>
  </si>
  <si>
    <t xml:space="preserve">    nor included in the distribution of facility-specific SIRs.</t>
  </si>
  <si>
    <t>Table 2</t>
  </si>
  <si>
    <t>Alaska</t>
  </si>
  <si>
    <t>D.C.</t>
  </si>
  <si>
    <t>Delaware</t>
  </si>
  <si>
    <t>Maryland</t>
  </si>
  <si>
    <t>South Dakota</t>
  </si>
  <si>
    <t>No. of facs
with at least
1 predicted
CAUTI</t>
  </si>
  <si>
    <t>1. Includes data reported from all locations (i.e., adult and pediatric critical care units and wards) within LTACHs.</t>
  </si>
  <si>
    <t xml:space="preserve">Table 3. State-specific standardized infection ratios (SIRs) and facility-specific SIR summary measures, </t>
  </si>
  <si>
    <t>No. of facs
with at least
1 predicted
CDI</t>
  </si>
  <si>
    <t xml:space="preserve">Table 4. State-specific standardized infection ratios (SIRs) and facility-specific SIR summary measures, </t>
  </si>
  <si>
    <r>
      <t>Percentile Distribution of Facility-specific SIRs</t>
    </r>
    <r>
      <rPr>
        <b/>
        <u/>
        <vertAlign val="superscript"/>
        <sz val="10"/>
        <color theme="1"/>
        <rFont val="Arial"/>
        <family val="2"/>
      </rPr>
      <t>3</t>
    </r>
  </si>
  <si>
    <t>Median</t>
  </si>
  <si>
    <t>40%</t>
  </si>
  <si>
    <t>Guam</t>
  </si>
  <si>
    <t>Virgin Islands</t>
  </si>
  <si>
    <t>No. of facs
with at least
1 predicted
VAE</t>
  </si>
  <si>
    <t xml:space="preserve">Table 5. State-specific standardized infection ratios (SIRs) and facility-specific SIR summary measures, </t>
  </si>
  <si>
    <t xml:space="preserve">Table 6. State-specific standardized infection ratios (SIRs) and facility-specific SIR summary measures, </t>
  </si>
  <si>
    <t>No. of facs
with at least
1 predicted
MRSA</t>
  </si>
  <si>
    <t>N</t>
  </si>
  <si>
    <t xml:space="preserve">    was neither calculated nor included in the distribution of facility-specific SIRs.</t>
  </si>
  <si>
    <r>
      <t>%</t>
    </r>
    <r>
      <rPr>
        <b/>
        <vertAlign val="superscript"/>
        <sz val="10"/>
        <color theme="1"/>
        <rFont val="Arial"/>
        <family val="2"/>
      </rPr>
      <t>2</t>
    </r>
  </si>
  <si>
    <r>
      <t>CLABSI, all</t>
    </r>
    <r>
      <rPr>
        <b/>
        <vertAlign val="superscript"/>
        <sz val="10"/>
        <color theme="1"/>
        <rFont val="Arial"/>
        <family val="2"/>
      </rPr>
      <t>4</t>
    </r>
  </si>
  <si>
    <t>HAI Type</t>
  </si>
  <si>
    <t>Validated Parameters for Risk Model</t>
  </si>
  <si>
    <t>MRSA bacteremia</t>
  </si>
  <si>
    <r>
      <rPr>
        <i/>
        <sz val="10"/>
        <color theme="1"/>
        <rFont val="Arial"/>
        <family val="2"/>
      </rPr>
      <t>C. difficile</t>
    </r>
    <r>
      <rPr>
        <sz val="10"/>
        <color theme="1"/>
        <rFont val="Arial"/>
        <family val="2"/>
      </rPr>
      <t xml:space="preserve"> infections</t>
    </r>
  </si>
  <si>
    <t>Additional Resources</t>
  </si>
  <si>
    <t>Table 3</t>
  </si>
  <si>
    <t>Table 1</t>
  </si>
  <si>
    <t>Table 4</t>
  </si>
  <si>
    <t>Table 5</t>
  </si>
  <si>
    <t>Table 6</t>
  </si>
  <si>
    <t>Appendix A</t>
  </si>
  <si>
    <t>Technical Appendix</t>
  </si>
  <si>
    <t>HAI Progress Report Home Page</t>
  </si>
  <si>
    <r>
      <t>^</t>
    </r>
    <r>
      <rPr>
        <b/>
        <sz val="10"/>
        <color theme="1"/>
        <rFont val="Arial"/>
        <family val="2"/>
      </rPr>
      <t xml:space="preserve"> </t>
    </r>
    <r>
      <rPr>
        <sz val="10"/>
        <color theme="1"/>
        <rFont val="Arial"/>
        <family val="2"/>
      </rPr>
      <t>CDI test type is reported on the FacWideIN MDRO denominator form on the 3</t>
    </r>
    <r>
      <rPr>
        <vertAlign val="superscript"/>
        <sz val="10"/>
        <color theme="1"/>
        <rFont val="Arial"/>
        <family val="2"/>
      </rPr>
      <t>rd</t>
    </r>
    <r>
      <rPr>
        <sz val="10"/>
        <color theme="1"/>
        <rFont val="Arial"/>
        <family val="2"/>
      </rPr>
      <t xml:space="preserve"> month of each quarter.</t>
    </r>
  </si>
  <si>
    <r>
      <t>ICUs</t>
    </r>
    <r>
      <rPr>
        <b/>
        <vertAlign val="superscript"/>
        <sz val="10"/>
        <color theme="1"/>
        <rFont val="Arial"/>
        <family val="2"/>
      </rPr>
      <t>5</t>
    </r>
  </si>
  <si>
    <r>
      <t>Wards</t>
    </r>
    <r>
      <rPr>
        <b/>
        <vertAlign val="superscript"/>
        <sz val="10"/>
        <color theme="1"/>
        <rFont val="Arial"/>
        <family val="2"/>
      </rPr>
      <t>6</t>
    </r>
  </si>
  <si>
    <r>
      <t>State
NHSN
Mandate</t>
    </r>
    <r>
      <rPr>
        <b/>
        <vertAlign val="superscript"/>
        <sz val="10"/>
        <rFont val="Arial"/>
        <family val="2"/>
      </rPr>
      <t>2</t>
    </r>
  </si>
  <si>
    <r>
      <t>Any
Validation</t>
    </r>
    <r>
      <rPr>
        <b/>
        <vertAlign val="superscript"/>
        <sz val="10"/>
        <rFont val="Arial"/>
        <family val="2"/>
      </rPr>
      <t>3</t>
    </r>
  </si>
  <si>
    <r>
      <t>No. of
LTACHs 
Reporting</t>
    </r>
    <r>
      <rPr>
        <b/>
        <vertAlign val="superscript"/>
        <sz val="10"/>
        <rFont val="Arial"/>
        <family val="2"/>
      </rPr>
      <t>4</t>
    </r>
  </si>
  <si>
    <r>
      <t>% of facs
with SIR sig
higher than
national SIR</t>
    </r>
    <r>
      <rPr>
        <b/>
        <vertAlign val="superscript"/>
        <sz val="10"/>
        <rFont val="Arial"/>
        <family val="2"/>
      </rPr>
      <t>5</t>
    </r>
  </si>
  <si>
    <r>
      <t>% of facs
with SIR sig
lower than
national SIR</t>
    </r>
    <r>
      <rPr>
        <b/>
        <vertAlign val="superscript"/>
        <sz val="10"/>
        <rFont val="Arial"/>
        <family val="2"/>
      </rPr>
      <t>5</t>
    </r>
  </si>
  <si>
    <r>
      <t>Facility-specific SIRs at Key Percentiles</t>
    </r>
    <r>
      <rPr>
        <b/>
        <u/>
        <vertAlign val="superscript"/>
        <sz val="10"/>
        <rFont val="Arial"/>
        <family val="2"/>
      </rPr>
      <t>6</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</si>
  <si>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</si>
  <si>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</si>
  <si>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No. of Events</t>
  </si>
  <si>
    <t xml:space="preserve"> </t>
  </si>
  <si>
    <t>1. Includes data reported from all locations (i.e., adult critical care units and wards) within LTACHs.</t>
  </si>
  <si>
    <t xml:space="preserve">Table 2. State-specific standardized infection ratios (SIRs) and facility-specific SIR summary measures, </t>
  </si>
  <si>
    <r>
      <t xml:space="preserve">1.  SIR Guide: </t>
    </r>
    <r>
      <rPr>
        <sz val="10"/>
        <color rgb="FF0000FF"/>
        <rFont val="Arial"/>
        <family val="2"/>
      </rPr>
      <t>https://www.cdc.gov/nhsn/pdfs/ps-analysis-resources/nhsn-sir-guide.pdf</t>
    </r>
  </si>
  <si>
    <t>CLABSI</t>
  </si>
  <si>
    <t>CAUTI</t>
  </si>
  <si>
    <t>VAE</t>
  </si>
  <si>
    <t>† LTACH Setting (free-standing vs. within a hospital) is taken from the Annual LTACH Survey.</t>
  </si>
  <si>
    <t xml:space="preserve">It is calculated as: number of admissions on a ventilator (or hemodialysis) / total # of annual admissions. </t>
  </si>
  <si>
    <t>Appendix B</t>
  </si>
  <si>
    <t>SIR Guide</t>
  </si>
  <si>
    <r>
      <t>Inpatient CO prevalence rate**
Percent of admissions on ventilator*
CDI test type^
Percent of single occupancy rooms</t>
    </r>
    <r>
      <rPr>
        <vertAlign val="superscript"/>
        <sz val="10"/>
        <color theme="1"/>
        <rFont val="Arial"/>
        <family val="2"/>
      </rPr>
      <t xml:space="preserve">‡ </t>
    </r>
  </si>
  <si>
    <t>Intercept                                                                                                Location Type                                                                                         Facility Bed Size*                                                                                           Average Length of Stay**</t>
  </si>
  <si>
    <r>
      <t>Appendix A. Factors used in NHSN risk adjustment of the device-associated HAIs (CLABSI, CAUTI, VAE, IVAC-Plus)</t>
    </r>
    <r>
      <rPr>
        <b/>
        <i/>
        <sz val="10"/>
        <color theme="1"/>
        <rFont val="Arial"/>
        <family val="2"/>
      </rPr>
      <t xml:space="preserve"> </t>
    </r>
    <r>
      <rPr>
        <b/>
        <sz val="10"/>
        <color theme="1"/>
        <rFont val="Arial"/>
        <family val="2"/>
      </rPr>
      <t>negative binomial regression models</t>
    </r>
    <r>
      <rPr>
        <b/>
        <vertAlign val="superscript"/>
        <sz val="10"/>
        <color theme="1"/>
        <rFont val="Arial"/>
        <family val="2"/>
      </rPr>
      <t xml:space="preserve">1 </t>
    </r>
    <r>
      <rPr>
        <b/>
        <sz val="10"/>
        <color theme="1"/>
        <rFont val="Arial"/>
        <family val="2"/>
      </rPr>
      <t>from Long-Term Acute Care Hospitals</t>
    </r>
  </si>
  <si>
    <t xml:space="preserve">NOTE: </t>
  </si>
  <si>
    <t xml:space="preserve">The complete HAI Report, including the Executive Summary and previous reports, can be found at the above website. </t>
  </si>
  <si>
    <r>
      <rPr>
        <b/>
        <sz val="11"/>
        <color theme="1"/>
        <rFont val="Calibri"/>
        <family val="2"/>
        <scheme val="minor"/>
      </rPr>
      <t>SIR Guide:</t>
    </r>
    <r>
      <rPr>
        <sz val="11"/>
        <color theme="1"/>
        <rFont val="Calibri"/>
        <family val="2"/>
        <scheme val="minor"/>
      </rPr>
      <t xml:space="preserve"> </t>
    </r>
    <r>
      <rPr>
        <b/>
        <sz val="11"/>
        <color rgb="FF0000FF"/>
        <rFont val="Calibri"/>
        <family val="2"/>
        <scheme val="minor"/>
      </rPr>
      <t>https://www.cdc.gov/nhsn/pdfs/ps-analysis-resources/nhsn-sir-guide.pdf</t>
    </r>
  </si>
  <si>
    <r>
      <t xml:space="preserve">HAI Data Report Home Page: </t>
    </r>
    <r>
      <rPr>
        <b/>
        <sz val="11"/>
        <color rgb="FF0000FF"/>
        <rFont val="Calibri"/>
        <family val="2"/>
        <scheme val="minor"/>
      </rPr>
      <t xml:space="preserve">http://www.cdc.gov/hai/progress-report/index.html </t>
    </r>
  </si>
  <si>
    <t>Explains the methodology used to produce the HAI Report.</t>
  </si>
  <si>
    <t xml:space="preserve">    rooms / total number of beds x 100.</t>
  </si>
  <si>
    <t xml:space="preserve">NOTE: Risk factors used in the calculation of the number of predicted device-associated infections are listed in Appendix A. </t>
  </si>
  <si>
    <t>State-specific SIRs for CLABSI from LTACHs for all locations combined</t>
  </si>
  <si>
    <t>State-specific SIRs for CAUTI from LTACHs for all locations combined</t>
  </si>
  <si>
    <t>State-specific SIRs for hospital-onset MRSA bacteremia from LTACHs</t>
  </si>
  <si>
    <t>State-specific SIRs for hospital-onset CDI from LTACHs</t>
  </si>
  <si>
    <r>
      <rPr>
        <b/>
        <u/>
        <sz val="10"/>
        <rFont val="Arial"/>
        <family val="2"/>
      </rPr>
      <t>Long-term Acute Care Hospitals</t>
    </r>
    <r>
      <rPr>
        <b/>
        <sz val="10"/>
        <rFont val="Arial"/>
        <family val="2"/>
      </rPr>
      <t>: Full series of tables for all national and state-specific data</t>
    </r>
  </si>
  <si>
    <t xml:space="preserve">Introduction: </t>
  </si>
  <si>
    <t xml:space="preserve">Scope of report: </t>
  </si>
  <si>
    <t>This report is created by CDC staff with the National Healthcare Safety Network (NHSN).</t>
  </si>
  <si>
    <t>LTACH</t>
  </si>
  <si>
    <t xml:space="preserve">National </t>
  </si>
  <si>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</si>
  <si>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</si>
  <si>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</si>
  <si>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</si>
  <si>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þ</t>
  </si>
  <si>
    <r>
      <t>Intercept                                                                                                                                   Average Length of Stay**                                                                                                     Setting</t>
    </r>
    <r>
      <rPr>
        <vertAlign val="superscript"/>
        <sz val="10"/>
        <color theme="1"/>
        <rFont val="Arial"/>
        <family val="2"/>
      </rPr>
      <t>†</t>
    </r>
    <r>
      <rPr>
        <sz val="10"/>
        <color theme="1"/>
        <rFont val="Arial"/>
        <family val="2"/>
      </rPr>
      <t xml:space="preserve">                                                                                                                                     Location Type</t>
    </r>
  </si>
  <si>
    <t xml:space="preserve">    YesA indicates that the state also conducted an audit of facility medical or laboratory records prior to July 1, 2017 to confirm proper case ascertainment (although intensity of auditing activities</t>
  </si>
  <si>
    <t>NHSN Long-Term Acute Care Hospitals (LTACHs) reporting during 2016</t>
  </si>
  <si>
    <t>2. Yes indicates the presence of a state mandate to report CLABSI data from any location to NHSN at the beginning of 2016.  M indicates midyear implementation of a mandate.</t>
  </si>
  <si>
    <t xml:space="preserve">    No indicates that a state mandate did not exist during 2016. </t>
  </si>
  <si>
    <t>3. Yes indicates that the state health department reported the completion of all of the following validation activities: state health department had access to 2016 NHSN data, state health department performed an</t>
  </si>
  <si>
    <t xml:space="preserve">    assessment of missing or implausible values on at least six months of 2016 NHSN data prior to July 1, 2017, and state health department contacted identified facilities. </t>
  </si>
  <si>
    <t xml:space="preserve">    from at least one location in 2016.</t>
  </si>
  <si>
    <t xml:space="preserve">    ≥ 1.0 predicted CLABSI in 2016.</t>
  </si>
  <si>
    <t>2. Yes indicates the presence of a state mandate to report CAUTI data from any location to NHSN at the beginning of 2016.  M indicates midyear implementation of a mandate.</t>
  </si>
  <si>
    <t xml:space="preserve">    ≥ 1.0 predicted CAUTI in 2016.</t>
  </si>
  <si>
    <t>2. Yes indicates the presence of a state mandate to report VAE data from any location to NHSN at the beginning of 2016.  M indicates midyear implementation of a mandate.</t>
  </si>
  <si>
    <t xml:space="preserve">    ≥ 1.0 predicted VAE in 2016.</t>
  </si>
  <si>
    <t>2. Yes indicates the presence of a state mandate to report MRSA bacteremia data from any location to NHSN at the beginning of 2016.  M indicates midyear implementation of a mandate.</t>
  </si>
  <si>
    <t xml:space="preserve">    MRSA bacteremia data from at least one location in 2016.</t>
  </si>
  <si>
    <t xml:space="preserve">    ≥ 1.0 predicted MRSA bacteremia in 2016.</t>
  </si>
  <si>
    <t>2. Yes indicates the presence of a state mandate to report CDI data from any location to NHSN at the beginning of 2016.  M indicates midyear implementation of a mandate.</t>
  </si>
  <si>
    <t xml:space="preserve">    ≥ 1.0 predicted CDI in 2016.</t>
  </si>
  <si>
    <t>Table 7</t>
  </si>
  <si>
    <t>2015 SIR</t>
  </si>
  <si>
    <t>2016 SIR</t>
  </si>
  <si>
    <t>Percent Change</t>
  </si>
  <si>
    <t>p-value</t>
  </si>
  <si>
    <t>* Statistically significant, p &lt; 0.0500</t>
  </si>
  <si>
    <t xml:space="preserve">1. Data from all ICUs, wards (and other non-critical care locations), and NICUs. </t>
  </si>
  <si>
    <t xml:space="preserve">1. Data from all ICUs and wards (and other non-critical care locations). </t>
  </si>
  <si>
    <t>1. Hospital-onset is defined as event detected on the 4th day (or later) after admission to an inpatient location within the facility.</t>
  </si>
  <si>
    <t xml:space="preserve">  All Long Term Acute Care Hospitals Reporting to NHSN</t>
  </si>
  <si>
    <t>Table 8</t>
  </si>
  <si>
    <t>8a. CLABSI, all locations combined</t>
  </si>
  <si>
    <t>8b. CAUTI, all locations combined</t>
  </si>
  <si>
    <t>Changes in national SIRs for CLABSI, CAUTI, VAE, hospital-onset MRSA bacteremia, and hospital-onset CDI between 2015 and 2016 from LTACHs</t>
  </si>
  <si>
    <t>Table 8. Changes in state-specific standardized infection ratios (SIRs) between 2015 and 2016 from NHSN Long Term Acute Care Hospitals</t>
  </si>
  <si>
    <r>
      <t>8a. Central line-associated bloodstream infections (CLABSI), all locations</t>
    </r>
    <r>
      <rPr>
        <b/>
        <vertAlign val="superscript"/>
        <sz val="10"/>
        <rFont val="Arial"/>
        <family val="2"/>
      </rPr>
      <t>1</t>
    </r>
  </si>
  <si>
    <r>
      <t>8b. Catheter-associated urinary tract infections (CAUTI), all locations</t>
    </r>
    <r>
      <rPr>
        <b/>
        <vertAlign val="superscript"/>
        <sz val="10"/>
        <rFont val="Arial"/>
        <family val="2"/>
      </rPr>
      <t>1</t>
    </r>
  </si>
  <si>
    <r>
      <t>8c. Ventilator-associated events (VAE), all locations</t>
    </r>
    <r>
      <rPr>
        <b/>
        <vertAlign val="superscript"/>
        <sz val="10"/>
        <rFont val="Arial"/>
        <family val="2"/>
      </rPr>
      <t>1</t>
    </r>
  </si>
  <si>
    <r>
      <t>8e. Hospital-onset</t>
    </r>
    <r>
      <rPr>
        <b/>
        <i/>
        <sz val="10"/>
        <rFont val="Arial"/>
        <family val="2"/>
      </rPr>
      <t xml:space="preserve"> Clostridium difficile</t>
    </r>
    <r>
      <rPr>
        <b/>
        <sz val="10"/>
        <rFont val="Arial"/>
        <family val="2"/>
      </rPr>
      <t xml:space="preserve"> infection (CDI), facility-wide</t>
    </r>
    <r>
      <rPr>
        <b/>
        <vertAlign val="superscript"/>
        <sz val="10"/>
        <rFont val="Arial"/>
        <family val="2"/>
      </rPr>
      <t>1</t>
    </r>
  </si>
  <si>
    <t>Central line-associated bloodstream infections (CLABSIs), catheter-associated urinary tract infections (CAUTIs), ventilator-associated events (VAEs),</t>
  </si>
  <si>
    <r>
      <t>CLABSI, all locations</t>
    </r>
    <r>
      <rPr>
        <b/>
        <vertAlign val="superscript"/>
        <sz val="10"/>
        <color theme="1"/>
        <rFont val="Arial"/>
        <family val="2"/>
      </rPr>
      <t>1</t>
    </r>
  </si>
  <si>
    <t>VAE, all locations</t>
  </si>
  <si>
    <t>Total Patient Days</t>
  </si>
  <si>
    <t>Community-onset events</t>
  </si>
  <si>
    <t>HAI and Patient Population</t>
  </si>
  <si>
    <t>Total Device Days</t>
  </si>
  <si>
    <t>2. Percent of facilities with at least one predicted infection (event) that had an SIR significantly greater than or less than the nominal value of the national SIR for the given HAI type.  This is only calculated if at least 10 facilities had ≥ 1.0 predicted HAI in 2016.</t>
  </si>
  <si>
    <t xml:space="preserve">4. Data from all ICUs, wards (and other non-critical care locations), and NICUs. </t>
  </si>
  <si>
    <t>Reporting Hospitals</t>
  </si>
  <si>
    <t>Standardized Infection Ratio Data</t>
  </si>
  <si>
    <t>Facility SIRs Compared to National SIR</t>
  </si>
  <si>
    <t>Lower 95% Confidence Interval</t>
  </si>
  <si>
    <t>Upper 95% Confidence Interval</t>
  </si>
  <si>
    <t>No. Facilities with SIR Significantly &gt; National SIR</t>
  </si>
  <si>
    <t>No. Facilities with SIR Significantly &lt; National SIR</t>
  </si>
  <si>
    <t>Table 1a. National standardized infection ratios (SIRs) and facility-specific summary SIRs using HAI data reported to NHSN during 2016 by facility type, HAI, and patient population:</t>
  </si>
  <si>
    <t>1. Data from all ICUs, wards (and other non-critical care locations), and NICUs.  This excludes IRF locations (or facilities).</t>
  </si>
  <si>
    <r>
      <t>CAUTI, all locations</t>
    </r>
    <r>
      <rPr>
        <b/>
        <vertAlign val="superscript"/>
        <sz val="10"/>
        <color theme="1"/>
        <rFont val="Arial"/>
        <family val="2"/>
      </rPr>
      <t>1</t>
    </r>
  </si>
  <si>
    <t>No change</t>
  </si>
  <si>
    <t>Increase</t>
  </si>
  <si>
    <t>Decrease</t>
  </si>
  <si>
    <t>No Change</t>
  </si>
  <si>
    <t>.</t>
  </si>
  <si>
    <t>Percent of admissions on ventilator*</t>
  </si>
  <si>
    <t>6. Facility-specific key percentiles were only calculated if at least 20 facilities had ≥1.0 predicted CLABSI in 2016.  If a facility’s predicted number of CLABSI was &lt;1.0, a facility-specific SIR was neither calculated</t>
  </si>
  <si>
    <t xml:space="preserve">4. The number of LTACHs that reported 2016 CLABSI data and are included in the SIR calculation.  SIRs and accompanying statistics are only calculated for states in which at least 5 LTACHs reported CLABSI data </t>
  </si>
  <si>
    <t>No. Facilities with ≥1 Predicted Infection (Event)</t>
  </si>
  <si>
    <r>
      <t>No. of Long Term Acute Care Hospitals Reporting</t>
    </r>
    <r>
      <rPr>
        <b/>
        <vertAlign val="superscript"/>
        <sz val="10"/>
        <color theme="1"/>
        <rFont val="Arial"/>
        <family val="2"/>
      </rPr>
      <t>1</t>
    </r>
  </si>
  <si>
    <t>Observed Events</t>
  </si>
  <si>
    <t>Predicted Events</t>
  </si>
  <si>
    <t>Central line-associated bloodstream infections (CLABSIs), catheter-associated urinary tract infections (CAUTIs) and ventilator-associated events (VAEs)</t>
  </si>
  <si>
    <t>3. Facility-specific percentiles are only calculated if at least 20 facilities had ≥1.0 predicted HAI in 2016.  If a facility’s predicted number of HAIs was &lt;1.0, a facility-specific SIR was neither calculated nor included in the distribution of facility-specific SIRs.</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</si>
  <si>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</si>
  <si>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</si>
  <si>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</si>
  <si>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Clostridium difficile </t>
    </r>
    <r>
      <rPr>
        <b/>
        <sz val="10"/>
        <color theme="1"/>
        <rFont val="Arial"/>
        <family val="2"/>
      </rPr>
      <t>(CDI)</t>
    </r>
  </si>
  <si>
    <r>
      <t>Central line-associated bloodstream infections (CLABSIs) in LTACHs, all locations</t>
    </r>
    <r>
      <rPr>
        <b/>
        <vertAlign val="superscript"/>
        <sz val="10"/>
        <rFont val="Arial"/>
        <family val="2"/>
      </rPr>
      <t>1</t>
    </r>
  </si>
  <si>
    <r>
      <t>Catheter-associated urinary tract infections (CAUTIs) in LTACHs, all locations</t>
    </r>
    <r>
      <rPr>
        <b/>
        <vertAlign val="superscript"/>
        <sz val="10"/>
        <rFont val="Arial"/>
        <family val="2"/>
      </rPr>
      <t>1</t>
    </r>
  </si>
  <si>
    <t>4. The number of LTACHs that reported 2016 CAUTI data and are included in the SIR calculation.  SIRs and accompanying statistics are only calculated for states in which at least 5 LTACHs reported CAUTI data</t>
  </si>
  <si>
    <t>6. Facility-specific key percentiles were only calculated if at least 20 facilities had ≥1.0 predicted CAUTI in 2016.  If a facility’s predicted number of CAUTI was &lt;1.0, a facility-specific SIR was neither calculated</t>
  </si>
  <si>
    <r>
      <t>Ventilator-associated events (VAEs) in LTACHs, all locations</t>
    </r>
    <r>
      <rPr>
        <b/>
        <vertAlign val="superscript"/>
        <sz val="10"/>
        <rFont val="Arial"/>
        <family val="2"/>
      </rPr>
      <t>1</t>
    </r>
  </si>
  <si>
    <t xml:space="preserve">4. The number of LTACHs that reported 2016 VAE data and are included in the SIR calculation.  SIRs and accompanying statistics are only calculated for states in which at least 5 LTACHs reported VAE data </t>
  </si>
  <si>
    <t>6. Facility-specific key percentiles were only calculated if at least 20 facilities had ≥1.0 predicted VAE in 2016.  If a facility’s predicted number of VAE was &lt;1.0, a facility-specific SIR was neither calculated</t>
  </si>
  <si>
    <t xml:space="preserve">4. The number of LTACHs that reported 2016 MRSA bacteremia data and are included in the SIR calculation.  SIRs and accompanying statistics are only calculated for states in which at least 5 LTACHs reported  </t>
  </si>
  <si>
    <t xml:space="preserve">6. Facility-specific key percentiles were only calculated if at least 20 facilities had ≥1.0 predicted MRSA bacteremia in 2016.  If a facility’s predicted number of MRSA bacteremia was &lt;1.0, a facility-specific SIR </t>
  </si>
  <si>
    <t xml:space="preserve">4. The number of LTACHs that reported 2016 CDI data and are included in the SIR calculation.  SIRs and accompanying statistics are only calculated for states in which at least 5 LTACHs reported CDI data </t>
  </si>
  <si>
    <t>6. Facility-specific key percentiles were only calculated if at least 20 facilities had ≥1.0 predicted CDI in 2016.  If a facility’s predicted number of CDI was &lt;1.0, a facility-specific SIR was neither calculated</t>
  </si>
  <si>
    <t>Table 7. Changes in national standardized infection ratios (SIRs) using HAI data reported from all NHSN Long-Term Acute Care Hospitals (LTACHs) reporting during 2016 by HAI and patient population:</t>
  </si>
  <si>
    <r>
      <t xml:space="preserve">methicillin-resistant </t>
    </r>
    <r>
      <rPr>
        <b/>
        <i/>
        <sz val="10"/>
        <color theme="1"/>
        <rFont val="Arial"/>
        <family val="2"/>
      </rPr>
      <t>Staphylococcus aureus</t>
    </r>
    <r>
      <rPr>
        <b/>
        <sz val="10"/>
        <color theme="1"/>
        <rFont val="Arial"/>
        <family val="2"/>
      </rPr>
      <t xml:space="preserve"> (MRSA) bacteremia and </t>
    </r>
    <r>
      <rPr>
        <b/>
        <i/>
        <sz val="10"/>
        <color theme="1"/>
        <rFont val="Arial"/>
        <family val="2"/>
      </rPr>
      <t>Clostridium difficile</t>
    </r>
    <r>
      <rPr>
        <b/>
        <sz val="10"/>
        <color theme="1"/>
        <rFont val="Arial"/>
        <family val="2"/>
      </rPr>
      <t xml:space="preserve"> infections, 2015 compared to 2016</t>
    </r>
  </si>
  <si>
    <t>Table 8. Changes in state-specific standardized infection ratios (SIRs) between 2015 and 2016 from NHSN Long-Term Acute Care Hospitals</t>
  </si>
  <si>
    <t xml:space="preserve">  All Long-Term Acute Care Hospitals Reporting to NHSN</t>
  </si>
  <si>
    <r>
      <t>5. Percent of facilities with ≥1.0 predicted VAE that had an SIR significantly greater or less than the nominal value of the 2016 national LTACH VAE SIR of 1.054</t>
    </r>
    <r>
      <rPr>
        <sz val="10"/>
        <rFont val="Arial"/>
        <family val="2"/>
      </rPr>
      <t xml:space="preserve">.  This is only calculated if at least 10 facilities had </t>
    </r>
  </si>
  <si>
    <r>
      <t>5. Percent of facilities with ≥1.0 predicted CLABSI that had an SIR significantly greater or less than the nominal value of the 2016 national LTACH CLABSI SIR of 0.960</t>
    </r>
    <r>
      <rPr>
        <sz val="10"/>
        <rFont val="Arial"/>
        <family val="2"/>
      </rPr>
      <t xml:space="preserve">.  This is only calculated if at least 10 facilities had </t>
    </r>
  </si>
  <si>
    <t xml:space="preserve">5. Percent of facilities with ≥1.0 predicted CAUTI that had an SIR significantly greater or less than the nominal value of the 2016 national LTACH CAUTI SIR of 0.977.  This is only calculated if at least 10 facilities had </t>
  </si>
  <si>
    <t xml:space="preserve">5. Percent of facilities with ≥1.0 predicted MRSA bacteremia that had an SIR significantly greater or less than the nominal value of the 2016 national LTACH MRSA SIR of 0.944.  This is only calculated if at least 10 facilities had </t>
  </si>
  <si>
    <t xml:space="preserve">5. Percent of facilities with ≥1.0 predicted CDI that had an SIR significantly greater or less than the nominal value of the 2016 national LTACH CDI SIR of 0.850.  This is only calculated if at least 10 facilities had </t>
  </si>
  <si>
    <t>1. The number of reporting facilities included in the SIR calculation.  These tables contain data from acute care hospitals; as such, they exclude data from LTACHs, IRFs, and CAHs.</t>
  </si>
  <si>
    <t>7. Data from all ICUs and wards (and other non-critical care locations).  This excludes NICUs.  For VAE, pediatric locations are excluded from SIR since pediatric and neonatal locations are excluded from VAE surveillance.  Total VAE includes IVAC-plus events.</t>
  </si>
  <si>
    <r>
      <t>VAE, all</t>
    </r>
    <r>
      <rPr>
        <b/>
        <vertAlign val="superscript"/>
        <sz val="10"/>
        <color theme="1"/>
        <rFont val="Arial"/>
        <family val="2"/>
      </rPr>
      <t>7</t>
    </r>
  </si>
  <si>
    <r>
      <t>CAUTI, all</t>
    </r>
    <r>
      <rPr>
        <b/>
        <vertAlign val="superscript"/>
        <sz val="10"/>
        <color theme="1"/>
        <rFont val="Arial"/>
        <family val="2"/>
      </rPr>
      <t>7</t>
    </r>
  </si>
  <si>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</si>
  <si>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</si>
  <si>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2. Hospital-onset is defined as an event detected on the 4th day (or later) after admission to an inpatient location within the facility.</t>
  </si>
  <si>
    <r>
      <t>Hospital-onset MRSA bacteremia, facility-wide</t>
    </r>
    <r>
      <rPr>
        <b/>
        <vertAlign val="superscript"/>
        <sz val="10"/>
        <color theme="1"/>
        <rFont val="Arial"/>
        <family val="2"/>
      </rPr>
      <t>2</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</si>
  <si>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2</t>
    </r>
  </si>
  <si>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</si>
  <si>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r>
      <t xml:space="preserve">Hospital-onset </t>
    </r>
    <r>
      <rPr>
        <b/>
        <i/>
        <sz val="10"/>
        <rFont val="Arial"/>
        <family val="2"/>
      </rPr>
      <t>Clostridium difficile</t>
    </r>
    <r>
      <rPr>
        <b/>
        <sz val="10"/>
        <rFont val="Arial"/>
        <family val="2"/>
      </rPr>
      <t xml:space="preserve"> (CDI), facility-wide</t>
    </r>
    <r>
      <rPr>
        <b/>
        <vertAlign val="superscript"/>
        <sz val="10"/>
        <rFont val="Arial"/>
        <family val="2"/>
      </rPr>
      <t>1</t>
    </r>
  </si>
  <si>
    <r>
      <t xml:space="preserve">8d.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</si>
  <si>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Intercept                                                                                                         Facility bed size*                                                                                     Proportion of admissions on hemodialysis***                                            Location Type                                                                                      Average Length of Stay**
</t>
  </si>
  <si>
    <t>* Facility bed size is taken from the Annual LTACH Survey.</t>
  </si>
  <si>
    <t>** Average length of stay is taken from the Annual LTACH Survey.  It is calculated as: total # of annual patient days / total # of annual admissions.</t>
  </si>
  <si>
    <t xml:space="preserve">*** Proportion of annual admissions on a ventilator (or hemodialysis) is taken from the Annual LTACH Survey. </t>
  </si>
  <si>
    <r>
      <rPr>
        <vertAlign val="superscript"/>
        <sz val="10"/>
        <color theme="1"/>
        <rFont val="Arial"/>
        <family val="2"/>
      </rPr>
      <t xml:space="preserve">‡  </t>
    </r>
    <r>
      <rPr>
        <sz val="10"/>
        <color theme="1"/>
        <rFont val="Arial"/>
        <family val="2"/>
      </rPr>
      <t>Percent of beds located in single occupancy rooms is taken from the Annual LTACH Survey.  It is calculated as: # of single occupancy</t>
    </r>
  </si>
  <si>
    <t>This workbook includes national and state-specific SIR data for long-term acute care hospitals (LTACHs).</t>
  </si>
  <si>
    <r>
      <t xml:space="preserve">Hospital-onset </t>
    </r>
    <r>
      <rPr>
        <i/>
        <sz val="10"/>
        <color theme="1"/>
        <rFont val="Arial"/>
        <family val="2"/>
      </rPr>
      <t>Clostridium difficile</t>
    </r>
    <r>
      <rPr>
        <sz val="10"/>
        <color theme="1"/>
        <rFont val="Arial"/>
        <family val="2"/>
      </rPr>
      <t xml:space="preserve"> (CDI) by facility-wide reporting</t>
    </r>
  </si>
  <si>
    <t>National standardized infection ratios (SIRs) for the following HAIs from Long-term Acute Care Hospitals (LTACHs):</t>
  </si>
  <si>
    <t>Changes in state-specific SIRs between 2015 and 2016 from LTACHs</t>
  </si>
  <si>
    <t>8d. Hospital-onset MRSA bacteremia</t>
  </si>
  <si>
    <t>8e. Hospital-onset CDI</t>
  </si>
  <si>
    <t>State-specific SIRs for VAE from LTACHs</t>
  </si>
  <si>
    <t>No. Facilities with ≥1 Predicted Event</t>
  </si>
  <si>
    <t>1a. Central line-associated bloodstream infections (CLABSI)</t>
  </si>
  <si>
    <t>1a. Catheter-associated urinary tract infections (CAUTI)</t>
  </si>
  <si>
    <t>1a. Ventilator-associated events (VAE)</t>
  </si>
  <si>
    <t>1a. Infection-related ventilator-associated complication and possible ventilator-associated pneumonia (IVAC-Plus)</t>
  </si>
  <si>
    <t>Table 1b. National standardized infection ratios (SIRs) and facility-specific summary SIRs using HAI data reported to NHSN during 2016 by facility type, HAI, and patient population:</t>
  </si>
  <si>
    <t xml:space="preserve">* Percent of annual admissions on a ventilator is taken from the Annual LTACH Survey.  It is calculated as: (# admissions on a </t>
  </si>
  <si>
    <t xml:space="preserve">    ventilator / total # annual admissions) x 100 </t>
  </si>
  <si>
    <t xml:space="preserve">    The prevalence rate for each quarter is used in the risk adjustment.</t>
  </si>
  <si>
    <t>** Inpatient community-onset prevalence is calculated as: (# of inpatient community-onset CDI events / total # admissions) x 100.</t>
  </si>
  <si>
    <r>
      <t>Technical Appendix (2016 Report):</t>
    </r>
    <r>
      <rPr>
        <b/>
        <sz val="11"/>
        <color rgb="FF3333FF"/>
        <rFont val="Calibri"/>
        <family val="2"/>
        <scheme val="minor"/>
      </rPr>
      <t xml:space="preserve"> </t>
    </r>
    <r>
      <rPr>
        <b/>
        <sz val="11"/>
        <color rgb="FF0000FF"/>
        <rFont val="Calibri"/>
        <family val="2"/>
        <scheme val="minor"/>
      </rPr>
      <t>http://www.cdc.gov/hai/progress-report/index.html</t>
    </r>
  </si>
  <si>
    <t>8c. VAE, all locations combined</t>
  </si>
  <si>
    <t>Factors used in NHSN risk adjustment of the device-associated HAIs (CLABSI, CAUTI, VAE) negative binomial regression models from LTACHs</t>
  </si>
  <si>
    <t>Factors used in NHSN risk adjustment of the MRSA Bacteremia and CDI negative binomial regression models from LTACHs</t>
  </si>
  <si>
    <t>Tables contain data from Long-term Acute Care Hospitals (LTACHs); as such, they exclude data from Inpatient Rehabilitation Facilities (IRFs), Critical Access Hospitals (CAHs), and Acute Care Hospitals (ACHs).</t>
  </si>
  <si>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1</t>
    </r>
    <r>
      <rPr>
        <b/>
        <sz val="10"/>
        <color theme="1"/>
        <rFont val="Arial"/>
        <family val="2"/>
      </rPr>
      <t xml:space="preserve"> from Long-Term Acute Care Hospitals</t>
    </r>
  </si>
  <si>
    <t>-10%</t>
  </si>
  <si>
    <t xml:space="preserve">Welcome to the 2016 National and State HAI Progress Report using the new 2015 baseline and risk adjustment calculations. Standardized infection ratios (SIRs) </t>
  </si>
  <si>
    <t>2016 Annual National and State HAI Progress Report</t>
  </si>
  <si>
    <t>Yes</t>
  </si>
  <si>
    <t>No</t>
  </si>
  <si>
    <t>M</t>
  </si>
  <si>
    <r>
      <t>Yes</t>
    </r>
    <r>
      <rPr>
        <vertAlign val="superscript"/>
        <sz val="10"/>
        <rFont val="Arial"/>
        <family val="2"/>
      </rPr>
      <t>a</t>
    </r>
  </si>
  <si>
    <r>
      <t>Total Admissions</t>
    </r>
    <r>
      <rPr>
        <b/>
        <vertAlign val="superscript"/>
        <sz val="10"/>
        <color theme="1"/>
        <rFont val="Arial"/>
        <family val="2"/>
      </rPr>
      <t>2</t>
    </r>
  </si>
  <si>
    <r>
      <t>Total Patient Days</t>
    </r>
    <r>
      <rPr>
        <b/>
        <vertAlign val="superscript"/>
        <sz val="10"/>
        <color theme="1"/>
        <rFont val="Arial"/>
        <family val="2"/>
      </rPr>
      <t>3</t>
    </r>
  </si>
  <si>
    <r>
      <t>Observed Hospital-onset Events</t>
    </r>
    <r>
      <rPr>
        <b/>
        <vertAlign val="superscript"/>
        <sz val="10"/>
        <color theme="1"/>
        <rFont val="Arial"/>
        <family val="2"/>
      </rPr>
      <t>4</t>
    </r>
  </si>
  <si>
    <r>
      <t>Predicted Hospital-onset Events</t>
    </r>
    <r>
      <rPr>
        <b/>
        <vertAlign val="superscript"/>
        <sz val="10"/>
        <color theme="1"/>
        <rFont val="Arial"/>
        <family val="2"/>
      </rPr>
      <t>5</t>
    </r>
  </si>
  <si>
    <r>
      <t>%</t>
    </r>
    <r>
      <rPr>
        <b/>
        <vertAlign val="superscript"/>
        <sz val="10"/>
        <color theme="1"/>
        <rFont val="Arial"/>
        <family val="2"/>
      </rPr>
      <t>6</t>
    </r>
  </si>
  <si>
    <r>
      <t>Percentile Distribution of Facility-specific SIRs</t>
    </r>
    <r>
      <rPr>
        <b/>
        <u/>
        <vertAlign val="superscript"/>
        <sz val="10"/>
        <color theme="1"/>
        <rFont val="Arial"/>
        <family val="2"/>
      </rPr>
      <t>7</t>
    </r>
  </si>
  <si>
    <t>1. The number of reporting facilities included in the SIR calculation.</t>
  </si>
  <si>
    <r>
      <t xml:space="preserve">2. Total inpatient admissions reported from all inpatient locations.  Admissions for </t>
    </r>
    <r>
      <rPr>
        <i/>
        <sz val="10"/>
        <color theme="1"/>
        <rFont val="Arial"/>
        <family val="2"/>
      </rPr>
      <t>C. difficile</t>
    </r>
    <r>
      <rPr>
        <sz val="10"/>
        <color theme="1"/>
        <rFont val="Arial"/>
        <family val="2"/>
      </rPr>
      <t xml:space="preserve"> further excludes counts from NICUs and well-baby units.</t>
    </r>
  </si>
  <si>
    <r>
      <t xml:space="preserve">3. Total patient days reported from all inpatient units, excluding counts from CMS-certified rehabilitation and psychiatric locations.  Patient days for </t>
    </r>
    <r>
      <rPr>
        <i/>
        <sz val="10"/>
        <color theme="1"/>
        <rFont val="Arial"/>
        <family val="2"/>
      </rPr>
      <t>C. difficile</t>
    </r>
    <r>
      <rPr>
        <sz val="10"/>
        <color theme="1"/>
        <rFont val="Arial"/>
        <family val="2"/>
      </rPr>
      <t xml:space="preserve"> further excludes counts from NICUs and well-baby units.</t>
    </r>
  </si>
  <si>
    <t xml:space="preserve">4. Hospital-onset events are defined as those that were identified in an inpatient location on the 4th day (or later) after admission to the facility. </t>
  </si>
  <si>
    <t xml:space="preserve">5. Calculated from a negative binomial regression model.  Risk factors used in the calculation of the number of predicted events are listed in Appendix B. </t>
  </si>
  <si>
    <t>6. Percent of facilities with at least one predicted event that had an SIR significantly greater than or less than the nominal value of the national SIR for the given HAI type.  This is only calculated if at least 10 facilities had ≥ 1.0 predicted HAI in 2016.</t>
  </si>
  <si>
    <t>7. Percentile distribution of facility-specific SIRs.  This is only calculated if at least 20 facilities had ≥1.0 predicted HAI in 2016.  If a facility’s predicted number of events was &lt;1.0, a facility-specific SIR was neither calculated nor included in the distribution of facility-specific SIRs.</t>
  </si>
  <si>
    <r>
      <t>State</t>
    </r>
    <r>
      <rPr>
        <b/>
        <vertAlign val="superscript"/>
        <sz val="10"/>
        <rFont val="Arial"/>
        <family val="2"/>
      </rPr>
      <t>2</t>
    </r>
  </si>
  <si>
    <t>2. States without SIR either in 2015 and/or 2016 and therefore subsequent data not calculated</t>
  </si>
  <si>
    <t>Direction of Change, Based on Statistical Significance</t>
  </si>
  <si>
    <t>1b. Hospital-onset methicillin-resistant Staphylococcus aureus (MRSA) bacteremia</t>
  </si>
  <si>
    <t>1b. Hospital-onset Clostridium difficile (CDI)</t>
  </si>
  <si>
    <t xml:space="preserve">are used to describe different HAI types by comparing the number of observed infections to the number of predicted infections. This year's report will compare 2016 SIRs to those from the prior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</si>
</sst>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
    <numFmt numFmtId="165" formatCode="#,##0.000"/>
    <numFmt numFmtId="166" formatCode="0.0000"/>
    <numFmt numFmtId="167" formatCode="\-0%"/>
  </numFmts>
  <fonts count="29"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sz val="11"/>
      <color theme="1"/>
      <name val="Calibri"/>
      <family val="2"/>
      <scheme val="minor"/>
    </font>
    <font>
      <b/>
      <sz val="11"/>
      <color theme="1"/>
      <name val="Calibri"/>
      <family val="2"/>
      <scheme val="minor"/>
    </font>
    <font>
      <i/>
      <sz val="10"/>
      <color theme="1"/>
      <name val="Arial"/>
      <family val="2"/>
    </font>
    <font>
      <u/>
      <sz val="11"/>
      <color theme="1"/>
      <name val="Calibri"/>
      <family val="2"/>
      <scheme val="minor"/>
    </font>
    <font>
      <i/>
      <sz val="11"/>
      <color theme="1"/>
      <name val="Calibri"/>
      <family val="2"/>
      <scheme val="minor"/>
    </font>
    <font>
      <vertAlign val="superscript"/>
      <sz val="10"/>
      <color theme="1"/>
      <name val="Arial"/>
      <family val="2"/>
    </font>
    <font>
      <b/>
      <sz val="11"/>
      <color rgb="FF0000FF"/>
      <name val="Calibri"/>
      <family val="2"/>
      <scheme val="minor"/>
    </font>
    <font>
      <sz val="10"/>
      <color rgb="FF0000FF"/>
      <name val="Arial"/>
      <family val="2"/>
    </font>
    <font>
      <b/>
      <i/>
      <sz val="10"/>
      <name val="Arial"/>
      <family val="2"/>
    </font>
    <font>
      <u/>
      <sz val="11"/>
      <color theme="10"/>
      <name val="Calibri"/>
      <family val="2"/>
      <scheme val="minor"/>
    </font>
    <font>
      <sz val="10"/>
      <color theme="1"/>
      <name val="Wingdings"/>
      <charset val="2"/>
    </font>
    <font>
      <b/>
      <sz val="10"/>
      <color rgb="FFFF0000"/>
      <name val="Arial"/>
      <family val="2"/>
    </font>
    <font>
      <sz val="10"/>
      <color rgb="FFFF0000"/>
      <name val="Arial"/>
      <family val="2"/>
    </font>
    <font>
      <b/>
      <sz val="11"/>
      <color rgb="FF3333FF"/>
      <name val="Calibri"/>
      <family val="2"/>
      <scheme val="minor"/>
    </font>
    <font>
      <vertAlign val="superscrip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auto="1"/>
      </left>
      <right style="thin">
        <color indexed="64"/>
      </right>
      <top style="thin">
        <color indexed="64"/>
      </top>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style="thin">
        <color indexed="64"/>
      </left>
      <right style="thin">
        <color indexed="64"/>
      </right>
      <top style="thin">
        <color rgb="FFC1C1C1"/>
      </top>
      <bottom/>
      <diagonal/>
    </border>
    <border>
      <left/>
      <right style="thin">
        <color rgb="FFC1C1C1"/>
      </right>
      <top style="thin">
        <color rgb="FFC1C1C1"/>
      </top>
      <bottom/>
      <diagonal/>
    </border>
    <border>
      <left style="thin">
        <color rgb="FFC1C1C1"/>
      </left>
      <right style="thin">
        <color rgb="FFC1C1C1"/>
      </right>
      <top style="thin">
        <color rgb="FFC1C1C1"/>
      </top>
      <bottom/>
      <diagonal/>
    </border>
    <border>
      <left style="thin">
        <color indexed="64"/>
      </left>
      <right style="thin">
        <color indexed="64"/>
      </right>
      <top/>
      <bottom style="thin">
        <color indexed="64"/>
      </bottom>
      <diagonal/>
    </border>
    <border>
      <left/>
      <right style="thin">
        <color indexed="64"/>
      </right>
      <top style="thin">
        <color indexed="64"/>
      </top>
      <bottom style="thin">
        <color rgb="FFC1C1C1"/>
      </bottom>
      <diagonal/>
    </border>
    <border>
      <left/>
      <right style="thin">
        <color indexed="64"/>
      </right>
      <top style="thin">
        <color rgb="FFC1C1C1"/>
      </top>
      <bottom style="thin">
        <color rgb="FFC1C1C1"/>
      </bottom>
      <diagonal/>
    </border>
    <border>
      <left/>
      <right style="thin">
        <color indexed="64"/>
      </right>
      <top style="thin">
        <color rgb="FFC1C1C1"/>
      </top>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thin">
        <color theme="0" tint="-0.14996795556505021"/>
      </top>
      <bottom style="thin">
        <color indexed="64"/>
      </bottom>
      <diagonal/>
    </border>
    <border>
      <left/>
      <right style="thin">
        <color theme="0" tint="-4.9989318521683403E-2"/>
      </right>
      <top/>
      <bottom/>
      <diagonal/>
    </border>
    <border>
      <left style="thin">
        <color indexed="64"/>
      </left>
      <right style="thin">
        <color rgb="FFC1C1C1"/>
      </right>
      <top style="thin">
        <color rgb="FFC1C1C1"/>
      </top>
      <bottom/>
      <diagonal/>
    </border>
    <border>
      <left/>
      <right style="thin">
        <color indexed="64"/>
      </right>
      <top/>
      <bottom style="thin">
        <color rgb="FFC1C1C1"/>
      </bottom>
      <diagonal/>
    </border>
    <border>
      <left style="thin">
        <color rgb="FFC1C1C1"/>
      </left>
      <right style="thin">
        <color indexed="64"/>
      </right>
      <top style="thin">
        <color indexed="64"/>
      </top>
      <bottom/>
      <diagonal/>
    </border>
    <border>
      <left style="thin">
        <color rgb="FFC1C1C1"/>
      </left>
      <right style="thin">
        <color indexed="64"/>
      </right>
      <top/>
      <bottom/>
      <diagonal/>
    </border>
    <border>
      <left style="thin">
        <color rgb="FFC1C1C1"/>
      </left>
      <right style="thin">
        <color indexed="64"/>
      </right>
      <top/>
      <bottom style="thin">
        <color indexed="64"/>
      </bottom>
      <diagonal/>
    </border>
    <border>
      <left style="thin">
        <color rgb="FFC1C1C1"/>
      </left>
      <right style="thin">
        <color indexed="64"/>
      </right>
      <top style="thin">
        <color rgb="FFC1C1C1"/>
      </top>
      <bottom style="thin">
        <color indexed="64"/>
      </bottom>
      <diagonal/>
    </border>
    <border>
      <left style="thin">
        <color rgb="FFC1C1C1"/>
      </left>
      <right/>
      <top/>
      <bottom/>
      <diagonal/>
    </border>
    <border>
      <left style="thin">
        <color rgb="FFC1C1C1"/>
      </left>
      <right style="thin">
        <color rgb="FFC1C1C1"/>
      </right>
      <top style="thin">
        <color rgb="FFC1C1C1"/>
      </top>
      <bottom style="thin">
        <color indexed="64"/>
      </bottom>
      <diagonal/>
    </border>
    <border>
      <left/>
      <right style="thin">
        <color indexed="64"/>
      </right>
      <top style="thin">
        <color rgb="FFC1C1C1"/>
      </top>
      <bottom style="thin">
        <color indexed="64"/>
      </bottom>
      <diagonal/>
    </border>
    <border>
      <left/>
      <right style="thin">
        <color rgb="FFC1C1C1"/>
      </right>
      <top style="thin">
        <color rgb="FFC1C1C1"/>
      </top>
      <bottom style="thin">
        <color indexed="64"/>
      </bottom>
      <diagonal/>
    </border>
  </borders>
  <cellStyleXfs count="5">
    <xf numFmtId="0" fontId="0" fillId="0" borderId="0"/>
    <xf numFmtId="0" fontId="1" fillId="0" borderId="0"/>
    <xf numFmtId="9" fontId="14" fillId="0" borderId="0" applyFont="0" applyFill="0" applyBorder="0" applyAlignment="0" applyProtection="0"/>
    <xf numFmtId="0" fontId="23" fillId="0" borderId="0" applyNumberFormat="0" applyFill="0" applyBorder="0" applyAlignment="0" applyProtection="0"/>
    <xf numFmtId="43" fontId="14" fillId="0" borderId="0" applyFont="0" applyFill="0" applyBorder="0" applyAlignment="0" applyProtection="0"/>
  </cellStyleXfs>
  <cellXfs count="579">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8" xfId="1" applyFont="1" applyFill="1" applyBorder="1"/>
    <xf numFmtId="0" fontId="2" fillId="0" borderId="0" xfId="1" applyFont="1" applyFill="1"/>
    <xf numFmtId="0" fontId="2" fillId="0" borderId="11" xfId="1" applyFont="1" applyFill="1" applyBorder="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3" fontId="3" fillId="0" borderId="2" xfId="1" applyNumberFormat="1" applyFont="1" applyFill="1" applyBorder="1"/>
    <xf numFmtId="164" fontId="3" fillId="0" borderId="2" xfId="1" applyNumberFormat="1" applyFont="1" applyFill="1" applyBorder="1"/>
    <xf numFmtId="1" fontId="3" fillId="0" borderId="2" xfId="1" applyNumberFormat="1" applyFont="1" applyFill="1" applyBorder="1"/>
    <xf numFmtId="164" fontId="3" fillId="0" borderId="0" xfId="1" applyNumberFormat="1" applyFont="1" applyFill="1"/>
    <xf numFmtId="0" fontId="3" fillId="0" borderId="14" xfId="1" applyFont="1" applyFill="1" applyBorder="1" applyAlignment="1">
      <alignment wrapText="1"/>
    </xf>
    <xf numFmtId="3" fontId="3" fillId="0" borderId="5" xfId="1" applyNumberFormat="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1"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1" fontId="3" fillId="0" borderId="5" xfId="1" applyNumberFormat="1" applyFont="1" applyFill="1" applyBorder="1" applyAlignment="1">
      <alignment horizontal="right" wrapText="1"/>
    </xf>
    <xf numFmtId="0" fontId="2" fillId="0" borderId="15" xfId="1" applyFont="1" applyFill="1" applyBorder="1" applyAlignment="1">
      <alignment wrapText="1"/>
    </xf>
    <xf numFmtId="3" fontId="2" fillId="0" borderId="17" xfId="1" applyNumberFormat="1" applyFont="1" applyFill="1" applyBorder="1" applyAlignment="1">
      <alignment wrapText="1"/>
    </xf>
    <xf numFmtId="0" fontId="2" fillId="0" borderId="0" xfId="1" applyFont="1" applyFill="1" applyBorder="1" applyAlignment="1">
      <alignment wrapText="1"/>
    </xf>
    <xf numFmtId="0" fontId="2" fillId="0" borderId="8"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3" fontId="2" fillId="0" borderId="16" xfId="1" applyNumberFormat="1" applyFont="1" applyFill="1" applyBorder="1" applyAlignment="1">
      <alignment horizontal="right" wrapText="1"/>
    </xf>
    <xf numFmtId="165"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7" fillId="0" borderId="0" xfId="0" applyFont="1" applyAlignment="1"/>
    <xf numFmtId="0" fontId="8" fillId="0" borderId="0" xfId="0" applyFont="1" applyAlignment="1"/>
    <xf numFmtId="0" fontId="8" fillId="0" borderId="0" xfId="0" applyFont="1"/>
    <xf numFmtId="0" fontId="7" fillId="0" borderId="5" xfId="0" applyFont="1" applyBorder="1" applyAlignment="1"/>
    <xf numFmtId="0" fontId="8" fillId="0" borderId="0" xfId="0" applyFont="1" applyFill="1" applyAlignment="1"/>
    <xf numFmtId="0" fontId="8" fillId="0" borderId="0" xfId="0" applyFont="1" applyFill="1" applyBorder="1" applyAlignment="1">
      <alignment horizontal="center"/>
    </xf>
    <xf numFmtId="0" fontId="8" fillId="0" borderId="0" xfId="0" applyFont="1" applyFill="1" applyBorder="1" applyAlignment="1"/>
    <xf numFmtId="0" fontId="7" fillId="0" borderId="5" xfId="0" applyFont="1" applyBorder="1" applyAlignment="1">
      <alignment horizontal="center"/>
    </xf>
    <xf numFmtId="0" fontId="9" fillId="0" borderId="0" xfId="0" applyFont="1" applyFill="1" applyBorder="1" applyAlignment="1"/>
    <xf numFmtId="0" fontId="7" fillId="0" borderId="0" xfId="0" applyFont="1" applyBorder="1" applyAlignment="1">
      <alignment horizontal="center"/>
    </xf>
    <xf numFmtId="0" fontId="7" fillId="0" borderId="0" xfId="0" applyFont="1" applyBorder="1" applyAlignment="1"/>
    <xf numFmtId="0" fontId="7" fillId="0" borderId="4" xfId="0" applyFont="1" applyBorder="1" applyAlignment="1">
      <alignment horizontal="center"/>
    </xf>
    <xf numFmtId="9" fontId="7" fillId="0" borderId="0" xfId="0" applyNumberFormat="1" applyFont="1" applyFill="1" applyBorder="1" applyAlignment="1"/>
    <xf numFmtId="0" fontId="7" fillId="0" borderId="0" xfId="0" applyFont="1" applyFill="1" applyBorder="1" applyAlignment="1"/>
    <xf numFmtId="9" fontId="7" fillId="0" borderId="5" xfId="0" applyNumberFormat="1" applyFont="1" applyBorder="1" applyAlignment="1">
      <alignment horizontal="center"/>
    </xf>
    <xf numFmtId="0" fontId="3" fillId="0" borderId="0" xfId="0" applyFont="1" applyBorder="1" applyAlignment="1"/>
    <xf numFmtId="164" fontId="8" fillId="0" borderId="0" xfId="0" applyNumberFormat="1" applyFont="1" applyBorder="1" applyAlignment="1"/>
    <xf numFmtId="164" fontId="8" fillId="0" borderId="5" xfId="0" applyNumberFormat="1" applyFont="1" applyBorder="1" applyAlignment="1"/>
    <xf numFmtId="0" fontId="7" fillId="0" borderId="5" xfId="0" applyFont="1" applyFill="1" applyBorder="1" applyAlignment="1"/>
    <xf numFmtId="0" fontId="8" fillId="0" borderId="5" xfId="0" applyFont="1" applyFill="1" applyBorder="1" applyAlignment="1"/>
    <xf numFmtId="165" fontId="8" fillId="0" borderId="0" xfId="0" applyNumberFormat="1" applyFont="1" applyFill="1" applyBorder="1" applyAlignment="1"/>
    <xf numFmtId="164" fontId="8" fillId="0" borderId="0" xfId="0" applyNumberFormat="1" applyFont="1" applyFill="1" applyBorder="1" applyAlignment="1"/>
    <xf numFmtId="9" fontId="8" fillId="0" borderId="0" xfId="0" applyNumberFormat="1" applyFont="1" applyFill="1" applyBorder="1" applyAlignment="1"/>
    <xf numFmtId="0" fontId="8" fillId="0" borderId="0" xfId="0" applyFont="1" applyFill="1"/>
    <xf numFmtId="0" fontId="8" fillId="0" borderId="0" xfId="0" applyFont="1" applyBorder="1" applyAlignment="1">
      <alignment horizontal="right"/>
    </xf>
    <xf numFmtId="0" fontId="8" fillId="0" borderId="0" xfId="0" applyFont="1" applyAlignment="1">
      <alignment horizontal="right"/>
    </xf>
    <xf numFmtId="164" fontId="8" fillId="0" borderId="0" xfId="0" applyNumberFormat="1" applyFont="1" applyBorder="1" applyAlignment="1">
      <alignment horizontal="right"/>
    </xf>
    <xf numFmtId="164" fontId="8" fillId="0" borderId="5" xfId="0" applyNumberFormat="1" applyFont="1" applyBorder="1" applyAlignment="1">
      <alignment horizontal="right"/>
    </xf>
    <xf numFmtId="0" fontId="8" fillId="0" borderId="5" xfId="0" applyFont="1" applyBorder="1" applyAlignment="1">
      <alignment horizontal="right"/>
    </xf>
    <xf numFmtId="164" fontId="13" fillId="0" borderId="5" xfId="0" applyNumberFormat="1" applyFont="1" applyBorder="1" applyAlignment="1">
      <alignment horizontal="right" wrapText="1"/>
    </xf>
    <xf numFmtId="164" fontId="13" fillId="0" borderId="0" xfId="0" applyNumberFormat="1" applyFont="1" applyBorder="1" applyAlignment="1">
      <alignment horizontal="right" wrapText="1"/>
    </xf>
    <xf numFmtId="165" fontId="3" fillId="0" borderId="5" xfId="1" applyNumberFormat="1" applyFont="1" applyFill="1" applyBorder="1" applyAlignment="1">
      <alignment horizontal="right" wrapText="1"/>
    </xf>
    <xf numFmtId="164" fontId="8" fillId="0" borderId="0" xfId="0" applyNumberFormat="1" applyFont="1" applyBorder="1" applyAlignment="1">
      <alignment horizontal="right" wrapText="1"/>
    </xf>
    <xf numFmtId="9" fontId="8" fillId="0" borderId="12" xfId="0" applyNumberFormat="1" applyFont="1" applyBorder="1" applyAlignment="1">
      <alignment horizontal="right"/>
    </xf>
    <xf numFmtId="9" fontId="13" fillId="0" borderId="0" xfId="0" applyNumberFormat="1" applyFont="1" applyFill="1" applyAlignment="1">
      <alignment horizontal="right" wrapText="1"/>
    </xf>
    <xf numFmtId="164" fontId="13" fillId="0" borderId="0" xfId="0" applyNumberFormat="1" applyFont="1" applyFill="1" applyAlignment="1">
      <alignment horizontal="right" wrapText="1"/>
    </xf>
    <xf numFmtId="0" fontId="13" fillId="0" borderId="20" xfId="0" applyFont="1" applyBorder="1" applyAlignment="1">
      <alignment horizontal="right" wrapText="1"/>
    </xf>
    <xf numFmtId="0" fontId="13" fillId="0" borderId="14" xfId="0" applyFont="1" applyBorder="1" applyAlignment="1">
      <alignment horizontal="right" wrapText="1"/>
    </xf>
    <xf numFmtId="3" fontId="2" fillId="0" borderId="15" xfId="1" applyNumberFormat="1" applyFont="1" applyFill="1" applyBorder="1" applyAlignment="1">
      <alignment horizontal="right" wrapText="1"/>
    </xf>
    <xf numFmtId="9" fontId="13" fillId="0" borderId="5" xfId="0" applyNumberFormat="1" applyFont="1" applyFill="1" applyBorder="1" applyAlignment="1">
      <alignment horizontal="right" wrapText="1"/>
    </xf>
    <xf numFmtId="1" fontId="3" fillId="0" borderId="0" xfId="1" applyNumberFormat="1" applyFont="1" applyFill="1" applyBorder="1"/>
    <xf numFmtId="164" fontId="13" fillId="0" borderId="5" xfId="0" applyNumberFormat="1" applyFont="1" applyFill="1" applyBorder="1" applyAlignment="1">
      <alignment horizontal="right" wrapText="1"/>
    </xf>
    <xf numFmtId="9" fontId="7" fillId="0" borderId="16" xfId="0" applyNumberFormat="1" applyFont="1" applyFill="1" applyBorder="1" applyAlignment="1">
      <alignment horizontal="right"/>
    </xf>
    <xf numFmtId="9" fontId="7" fillId="0" borderId="17" xfId="0" applyNumberFormat="1" applyFont="1" applyFill="1" applyBorder="1" applyAlignment="1">
      <alignment horizontal="right"/>
    </xf>
    <xf numFmtId="164" fontId="3" fillId="0" borderId="0" xfId="1" applyNumberFormat="1" applyFont="1" applyFill="1" applyBorder="1"/>
    <xf numFmtId="3" fontId="3" fillId="0" borderId="0" xfId="1" applyNumberFormat="1" applyFont="1" applyFill="1" applyBorder="1"/>
    <xf numFmtId="164" fontId="8" fillId="0" borderId="0" xfId="0" applyNumberFormat="1" applyFont="1" applyFill="1" applyAlignment="1">
      <alignment horizontal="right"/>
    </xf>
    <xf numFmtId="164" fontId="8" fillId="0" borderId="5" xfId="0" applyNumberFormat="1" applyFont="1" applyFill="1" applyBorder="1" applyAlignment="1">
      <alignment horizontal="right"/>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6" xfId="0" applyFont="1" applyBorder="1" applyAlignment="1">
      <alignment vertical="top" wrapText="1"/>
    </xf>
    <xf numFmtId="0" fontId="8" fillId="0" borderId="24" xfId="0" applyFont="1" applyBorder="1" applyAlignment="1">
      <alignment horizontal="right" wrapText="1"/>
    </xf>
    <xf numFmtId="0" fontId="8" fillId="0" borderId="21" xfId="0" applyFont="1" applyBorder="1" applyAlignment="1">
      <alignment horizontal="right" wrapText="1"/>
    </xf>
    <xf numFmtId="0" fontId="8" fillId="0" borderId="25" xfId="0" applyFont="1" applyBorder="1" applyAlignment="1">
      <alignment horizontal="right" wrapText="1"/>
    </xf>
    <xf numFmtId="0" fontId="8" fillId="0" borderId="28" xfId="0" applyFont="1" applyBorder="1" applyAlignment="1">
      <alignment horizontal="right" wrapText="1"/>
    </xf>
    <xf numFmtId="0" fontId="2" fillId="0" borderId="15" xfId="0" applyFont="1" applyBorder="1" applyAlignment="1">
      <alignment horizontal="right"/>
    </xf>
    <xf numFmtId="164" fontId="7" fillId="0" borderId="16" xfId="0" applyNumberFormat="1" applyFont="1" applyBorder="1" applyAlignment="1">
      <alignment horizontal="right"/>
    </xf>
    <xf numFmtId="164" fontId="7" fillId="0" borderId="17" xfId="0" applyNumberFormat="1" applyFont="1" applyBorder="1" applyAlignment="1">
      <alignment horizontal="right"/>
    </xf>
    <xf numFmtId="164" fontId="8" fillId="0" borderId="19" xfId="0" applyNumberFormat="1" applyFont="1" applyBorder="1" applyAlignment="1">
      <alignment horizontal="right" wrapText="1"/>
    </xf>
    <xf numFmtId="164" fontId="8" fillId="0" borderId="23" xfId="0" applyNumberFormat="1" applyFont="1" applyBorder="1" applyAlignment="1">
      <alignment horizontal="right" wrapText="1"/>
    </xf>
    <xf numFmtId="164" fontId="8" fillId="0" borderId="29" xfId="0" applyNumberFormat="1" applyFont="1" applyBorder="1" applyAlignment="1">
      <alignment horizontal="right" wrapText="1"/>
    </xf>
    <xf numFmtId="164" fontId="8" fillId="0" borderId="26" xfId="0" applyNumberFormat="1" applyFont="1" applyBorder="1" applyAlignment="1">
      <alignment horizontal="right" wrapText="1"/>
    </xf>
    <xf numFmtId="9" fontId="8" fillId="0" borderId="5" xfId="0" applyNumberFormat="1" applyFont="1" applyFill="1" applyBorder="1" applyAlignment="1">
      <alignment horizontal="right"/>
    </xf>
    <xf numFmtId="164" fontId="8" fillId="0" borderId="0" xfId="0" applyNumberFormat="1" applyFont="1" applyAlignment="1">
      <alignment horizontal="right"/>
    </xf>
    <xf numFmtId="0" fontId="8" fillId="0" borderId="2" xfId="0" applyFont="1" applyBorder="1" applyAlignment="1">
      <alignment horizontal="right" wrapText="1"/>
    </xf>
    <xf numFmtId="1" fontId="8" fillId="0" borderId="5" xfId="0" applyNumberFormat="1" applyFont="1" applyFill="1" applyBorder="1" applyAlignment="1">
      <alignment horizontal="right" wrapText="1"/>
    </xf>
    <xf numFmtId="165" fontId="2" fillId="0" borderId="17" xfId="1" applyNumberFormat="1" applyFont="1" applyFill="1" applyBorder="1" applyAlignment="1">
      <alignment horizontal="right" wrapText="1"/>
    </xf>
    <xf numFmtId="0" fontId="7" fillId="0" borderId="12" xfId="0" applyFont="1" applyBorder="1" applyAlignment="1">
      <alignment horizontal="center" wrapText="1"/>
    </xf>
    <xf numFmtId="0" fontId="7" fillId="2" borderId="30" xfId="0" applyFont="1" applyFill="1" applyBorder="1" applyAlignment="1">
      <alignment horizontal="center" vertical="center" wrapText="1"/>
    </xf>
    <xf numFmtId="0" fontId="8" fillId="0" borderId="0" xfId="0" applyFont="1" applyAlignment="1">
      <alignmen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17" fillId="0" borderId="0" xfId="0" applyFont="1"/>
    <xf numFmtId="0" fontId="15" fillId="0" borderId="0" xfId="0" applyFont="1"/>
    <xf numFmtId="0" fontId="18" fillId="0" borderId="0" xfId="0" applyFont="1"/>
    <xf numFmtId="0" fontId="3" fillId="0" borderId="0" xfId="0" applyFont="1" applyFill="1" applyBorder="1" applyAlignment="1"/>
    <xf numFmtId="0" fontId="3" fillId="0" borderId="0" xfId="0" applyFont="1" applyAlignment="1"/>
    <xf numFmtId="0" fontId="3" fillId="0" borderId="0" xfId="0" applyFont="1" applyFill="1" applyAlignment="1"/>
    <xf numFmtId="0" fontId="3" fillId="0" borderId="0" xfId="0" applyFont="1" applyFill="1" applyBorder="1"/>
    <xf numFmtId="0" fontId="3" fillId="0" borderId="0" xfId="1" applyFont="1" applyFill="1" applyBorder="1" applyAlignment="1"/>
    <xf numFmtId="0" fontId="3" fillId="0" borderId="0" xfId="1" applyFont="1" applyFill="1" applyAlignment="1"/>
    <xf numFmtId="164" fontId="3" fillId="0" borderId="0" xfId="1" applyNumberFormat="1" applyFont="1" applyFill="1" applyAlignment="1"/>
    <xf numFmtId="164" fontId="3" fillId="0" borderId="0" xfId="1" applyNumberFormat="1" applyFont="1" applyAlignment="1"/>
    <xf numFmtId="0" fontId="3" fillId="0" borderId="0" xfId="1" applyFont="1" applyAlignment="1"/>
    <xf numFmtId="0" fontId="13" fillId="0" borderId="14" xfId="0" applyFont="1" applyFill="1" applyBorder="1" applyAlignment="1">
      <alignment horizontal="right" wrapText="1"/>
    </xf>
    <xf numFmtId="0" fontId="8" fillId="0" borderId="25" xfId="0" applyFont="1" applyFill="1" applyBorder="1" applyAlignment="1">
      <alignment horizontal="right" wrapText="1"/>
    </xf>
    <xf numFmtId="0" fontId="8" fillId="0" borderId="27" xfId="0" applyFont="1" applyFill="1" applyBorder="1" applyAlignment="1">
      <alignment horizontal="right" wrapText="1"/>
    </xf>
    <xf numFmtId="0" fontId="3" fillId="0" borderId="5" xfId="1" applyFont="1" applyFill="1" applyBorder="1" applyAlignment="1">
      <alignment wrapText="1"/>
    </xf>
    <xf numFmtId="0" fontId="2" fillId="0" borderId="17" xfId="1" applyFont="1" applyFill="1" applyBorder="1" applyAlignment="1">
      <alignment wrapText="1"/>
    </xf>
    <xf numFmtId="0" fontId="20" fillId="0" borderId="0" xfId="0" applyFont="1"/>
    <xf numFmtId="0" fontId="2" fillId="0" borderId="34" xfId="1" applyFont="1" applyFill="1" applyBorder="1" applyAlignment="1">
      <alignment wrapText="1"/>
    </xf>
    <xf numFmtId="0" fontId="2" fillId="0" borderId="34" xfId="1" applyFont="1" applyFill="1" applyBorder="1"/>
    <xf numFmtId="0" fontId="3" fillId="0" borderId="14" xfId="1" applyFont="1" applyFill="1" applyBorder="1" applyAlignment="1">
      <alignment horizontal="right" wrapText="1"/>
    </xf>
    <xf numFmtId="0" fontId="8" fillId="0" borderId="31" xfId="0" applyFont="1" applyBorder="1" applyAlignment="1">
      <alignment horizontal="right" vertical="top" wrapText="1"/>
    </xf>
    <xf numFmtId="0" fontId="8" fillId="0" borderId="32" xfId="0" applyFont="1" applyBorder="1" applyAlignment="1">
      <alignment horizontal="right" vertical="top" wrapText="1"/>
    </xf>
    <xf numFmtId="0" fontId="8" fillId="0" borderId="33" xfId="0" applyFont="1" applyBorder="1" applyAlignment="1">
      <alignment horizontal="right" vertical="top" wrapText="1"/>
    </xf>
    <xf numFmtId="0" fontId="0" fillId="0" borderId="0" xfId="0" applyFont="1"/>
    <xf numFmtId="0" fontId="8" fillId="0" borderId="32" xfId="0" applyFont="1" applyFill="1" applyBorder="1" applyAlignment="1">
      <alignment horizontal="right" vertical="top" wrapText="1"/>
    </xf>
    <xf numFmtId="0" fontId="3" fillId="0" borderId="0" xfId="0" applyFont="1"/>
    <xf numFmtId="0" fontId="2" fillId="0" borderId="0" xfId="0" applyFont="1" applyAlignment="1"/>
    <xf numFmtId="0" fontId="3" fillId="0" borderId="0" xfId="3" applyFont="1" applyAlignment="1"/>
    <xf numFmtId="0" fontId="3" fillId="0" borderId="0" xfId="3" applyFont="1"/>
    <xf numFmtId="0" fontId="2" fillId="0" borderId="0" xfId="0" applyFont="1"/>
    <xf numFmtId="0" fontId="7" fillId="0" borderId="0" xfId="0" applyFont="1"/>
    <xf numFmtId="0" fontId="13" fillId="0" borderId="0" xfId="0" applyFont="1" applyFill="1" applyAlignment="1">
      <alignment horizontal="right" wrapText="1"/>
    </xf>
    <xf numFmtId="0" fontId="7" fillId="0" borderId="46" xfId="0" applyFont="1" applyBorder="1"/>
    <xf numFmtId="0" fontId="24" fillId="0" borderId="0" xfId="0" applyFont="1" applyBorder="1"/>
    <xf numFmtId="0" fontId="24" fillId="0" borderId="39" xfId="0" applyFont="1" applyBorder="1"/>
    <xf numFmtId="0" fontId="24" fillId="0" borderId="41" xfId="0" applyFont="1" applyBorder="1"/>
    <xf numFmtId="0" fontId="24" fillId="0" borderId="42" xfId="0" applyFont="1" applyBorder="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6" fontId="2" fillId="0" borderId="13" xfId="1" applyNumberFormat="1" applyFont="1" applyBorder="1" applyAlignment="1">
      <alignment horizontal="center"/>
    </xf>
    <xf numFmtId="9" fontId="3" fillId="0" borderId="0" xfId="1" applyNumberFormat="1" applyFont="1" applyBorder="1" applyAlignment="1">
      <alignment horizontal="right"/>
    </xf>
    <xf numFmtId="0" fontId="3" fillId="0" borderId="5" xfId="1" applyFont="1" applyBorder="1" applyAlignment="1">
      <alignment horizontal="right"/>
    </xf>
    <xf numFmtId="166" fontId="3" fillId="0" borderId="3" xfId="1" applyNumberFormat="1" applyFont="1" applyBorder="1" applyAlignment="1">
      <alignment horizontal="right"/>
    </xf>
    <xf numFmtId="164" fontId="3" fillId="0" borderId="0" xfId="1" applyNumberFormat="1" applyFont="1" applyBorder="1" applyAlignment="1">
      <alignment horizontal="right"/>
    </xf>
    <xf numFmtId="164" fontId="3" fillId="0" borderId="5" xfId="1" applyNumberFormat="1" applyFont="1" applyBorder="1" applyAlignment="1">
      <alignment horizontal="right"/>
    </xf>
    <xf numFmtId="166" fontId="3" fillId="0" borderId="5"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0" fontId="2" fillId="0" borderId="15" xfId="1" applyFont="1" applyBorder="1" applyAlignment="1"/>
    <xf numFmtId="164" fontId="2" fillId="0" borderId="16" xfId="1" applyNumberFormat="1" applyFont="1" applyBorder="1" applyAlignment="1">
      <alignment horizontal="right"/>
    </xf>
    <xf numFmtId="164" fontId="2" fillId="0" borderId="17" xfId="1" applyNumberFormat="1" applyFont="1" applyBorder="1" applyAlignment="1">
      <alignment horizontal="right"/>
    </xf>
    <xf numFmtId="9" fontId="2" fillId="0" borderId="16" xfId="1" applyNumberFormat="1" applyFont="1" applyBorder="1" applyAlignment="1">
      <alignment horizontal="right"/>
    </xf>
    <xf numFmtId="0" fontId="2" fillId="0" borderId="17" xfId="1" applyFont="1" applyBorder="1" applyAlignment="1">
      <alignment horizontal="right"/>
    </xf>
    <xf numFmtId="166" fontId="2" fillId="0" borderId="17" xfId="1" applyNumberFormat="1" applyFont="1" applyBorder="1" applyAlignment="1">
      <alignment horizontal="right"/>
    </xf>
    <xf numFmtId="166" fontId="3" fillId="0" borderId="0" xfId="1" applyNumberFormat="1" applyFont="1" applyAlignment="1"/>
    <xf numFmtId="9" fontId="3" fillId="0" borderId="2" xfId="1" applyNumberFormat="1" applyFont="1" applyBorder="1" applyAlignment="1">
      <alignment horizontal="right"/>
    </xf>
    <xf numFmtId="164" fontId="8" fillId="0" borderId="0" xfId="0" applyNumberFormat="1" applyFont="1" applyAlignment="1"/>
    <xf numFmtId="166" fontId="8" fillId="0" borderId="5" xfId="0" applyNumberFormat="1" applyFont="1" applyBorder="1" applyAlignment="1"/>
    <xf numFmtId="0" fontId="25" fillId="0" borderId="0" xfId="1" applyFont="1" applyAlignment="1"/>
    <xf numFmtId="166" fontId="3" fillId="0" borderId="0" xfId="1" applyNumberFormat="1" applyFont="1" applyFill="1" applyAlignment="1"/>
    <xf numFmtId="0" fontId="2" fillId="0" borderId="34" xfId="1" applyFont="1" applyBorder="1" applyAlignment="1"/>
    <xf numFmtId="0" fontId="2" fillId="0" borderId="30" xfId="1" applyFont="1" applyBorder="1" applyAlignment="1"/>
    <xf numFmtId="164" fontId="2" fillId="0" borderId="18" xfId="1" applyNumberFormat="1" applyFont="1" applyBorder="1" applyAlignment="1">
      <alignment horizontal="center" wrapText="1"/>
    </xf>
    <xf numFmtId="166" fontId="2" fillId="0" borderId="13" xfId="1" applyNumberFormat="1" applyFont="1" applyFill="1" applyBorder="1" applyAlignment="1">
      <alignment horizontal="center"/>
    </xf>
    <xf numFmtId="9" fontId="3" fillId="0" borderId="4" xfId="1" applyNumberFormat="1" applyFont="1" applyBorder="1" applyAlignment="1">
      <alignment horizontal="right" wrapText="1"/>
    </xf>
    <xf numFmtId="3" fontId="8" fillId="0" borderId="0" xfId="0" applyNumberFormat="1" applyFont="1" applyFill="1" applyBorder="1" applyAlignment="1"/>
    <xf numFmtId="0" fontId="8" fillId="0" borderId="0" xfId="0" applyFont="1" applyBorder="1" applyAlignment="1"/>
    <xf numFmtId="0" fontId="8" fillId="0" borderId="0" xfId="0" applyFont="1" applyFill="1" applyBorder="1" applyAlignment="1">
      <alignment horizontal="right"/>
    </xf>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0" fontId="7" fillId="0" borderId="18" xfId="0" applyFont="1" applyBorder="1" applyAlignment="1">
      <alignment horizontal="center"/>
    </xf>
    <xf numFmtId="0" fontId="7" fillId="0" borderId="17" xfId="0" applyFont="1" applyBorder="1" applyAlignment="1">
      <alignment horizontal="center"/>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0" xfId="0" applyFont="1" applyAlignment="1">
      <alignment horizontal="center" wrapText="1"/>
    </xf>
    <xf numFmtId="49" fontId="8" fillId="0" borderId="5" xfId="0" applyNumberFormat="1" applyFont="1" applyBorder="1" applyAlignment="1">
      <alignment horizontal="right"/>
    </xf>
    <xf numFmtId="166" fontId="8" fillId="0" borderId="5" xfId="0" applyNumberFormat="1" applyFont="1" applyBorder="1" applyAlignment="1">
      <alignment horizontal="right"/>
    </xf>
    <xf numFmtId="3" fontId="8" fillId="0" borderId="0" xfId="0" applyNumberFormat="1" applyFont="1" applyAlignment="1"/>
    <xf numFmtId="49" fontId="8" fillId="0" borderId="0" xfId="0" applyNumberFormat="1" applyFont="1" applyAlignment="1">
      <alignment horizontal="right"/>
    </xf>
    <xf numFmtId="166" fontId="8" fillId="0" borderId="0" xfId="0" applyNumberFormat="1" applyFont="1" applyAlignment="1"/>
    <xf numFmtId="3" fontId="26"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64" fontId="8" fillId="0" borderId="0" xfId="0" applyNumberFormat="1" applyFont="1" applyFill="1" applyBorder="1" applyAlignment="1">
      <alignment horizontal="right"/>
    </xf>
    <xf numFmtId="10" fontId="8" fillId="0" borderId="0" xfId="0" applyNumberFormat="1" applyFont="1" applyAlignment="1"/>
    <xf numFmtId="49" fontId="8" fillId="0" borderId="0" xfId="0" applyNumberFormat="1" applyFont="1" applyFill="1" applyBorder="1" applyAlignment="1">
      <alignment horizontal="right"/>
    </xf>
    <xf numFmtId="166" fontId="8" fillId="0" borderId="0" xfId="0" applyNumberFormat="1" applyFont="1" applyFill="1" applyBorder="1" applyAlignment="1"/>
    <xf numFmtId="164" fontId="8" fillId="0" borderId="0" xfId="0" applyNumberFormat="1" applyFont="1" applyFill="1" applyAlignment="1"/>
    <xf numFmtId="3" fontId="8" fillId="0" borderId="0" xfId="0" applyNumberFormat="1" applyFont="1" applyFill="1" applyAlignment="1"/>
    <xf numFmtId="49" fontId="8" fillId="0" borderId="0" xfId="0" applyNumberFormat="1" applyFont="1" applyFill="1" applyAlignment="1">
      <alignment horizontal="right"/>
    </xf>
    <xf numFmtId="166" fontId="8" fillId="0" borderId="0" xfId="0" applyNumberFormat="1" applyFont="1" applyFill="1" applyAlignment="1"/>
    <xf numFmtId="0" fontId="26" fillId="0" borderId="0" xfId="0" applyFont="1" applyAlignment="1"/>
    <xf numFmtId="49" fontId="26" fillId="0" borderId="0" xfId="0" applyNumberFormat="1" applyFont="1" applyFill="1" applyAlignment="1">
      <alignment horizontal="right"/>
    </xf>
    <xf numFmtId="166" fontId="26" fillId="0" borderId="0" xfId="0" applyNumberFormat="1" applyFont="1" applyFill="1" applyAlignment="1"/>
    <xf numFmtId="0" fontId="26" fillId="0" borderId="0" xfId="0" applyFont="1" applyFill="1" applyAlignment="1"/>
    <xf numFmtId="0" fontId="7" fillId="0" borderId="0" xfId="0" applyFont="1" applyBorder="1" applyAlignment="1">
      <alignment horizontal="center" wrapText="1"/>
    </xf>
    <xf numFmtId="0" fontId="7" fillId="0" borderId="5" xfId="0" applyFont="1" applyBorder="1" applyAlignment="1">
      <alignment horizontal="center" wrapText="1"/>
    </xf>
    <xf numFmtId="0" fontId="8" fillId="0" borderId="0" xfId="0" applyFont="1" applyBorder="1" applyAlignment="1">
      <alignment horizontal="center"/>
    </xf>
    <xf numFmtId="0" fontId="8" fillId="0" borderId="0" xfId="0" applyFont="1" applyAlignment="1">
      <alignment wrapText="1"/>
    </xf>
    <xf numFmtId="0" fontId="9" fillId="0" borderId="0" xfId="0" applyFont="1" applyFill="1" applyBorder="1" applyAlignment="1">
      <alignment wrapText="1"/>
    </xf>
    <xf numFmtId="0" fontId="8" fillId="0" borderId="0" xfId="0" applyFont="1" applyFill="1" applyAlignment="1">
      <alignment wrapText="1"/>
    </xf>
    <xf numFmtId="164" fontId="13" fillId="0" borderId="0" xfId="0" applyNumberFormat="1" applyFont="1" applyFill="1" applyBorder="1" applyAlignment="1">
      <alignment horizontal="right" vertical="center" wrapText="1"/>
    </xf>
    <xf numFmtId="164" fontId="13" fillId="0" borderId="4" xfId="0" applyNumberFormat="1" applyFont="1" applyBorder="1" applyAlignment="1">
      <alignment vertical="top" wrapText="1"/>
    </xf>
    <xf numFmtId="164" fontId="13" fillId="0" borderId="0" xfId="0" applyNumberFormat="1" applyFont="1" applyBorder="1" applyAlignment="1">
      <alignment vertical="top" wrapText="1"/>
    </xf>
    <xf numFmtId="164" fontId="13" fillId="0" borderId="5" xfId="0" applyNumberFormat="1" applyFont="1" applyBorder="1" applyAlignment="1">
      <alignment vertical="top" wrapText="1"/>
    </xf>
    <xf numFmtId="49" fontId="7" fillId="0" borderId="0" xfId="0" applyNumberFormat="1" applyFont="1" applyFill="1" applyBorder="1" applyAlignment="1">
      <alignment horizontal="right"/>
    </xf>
    <xf numFmtId="164" fontId="13" fillId="0" borderId="4" xfId="0" applyNumberFormat="1" applyFont="1" applyFill="1" applyBorder="1" applyAlignment="1">
      <alignment horizontal="right" vertical="center" wrapText="1"/>
    </xf>
    <xf numFmtId="164" fontId="13" fillId="0" borderId="5" xfId="0" applyNumberFormat="1" applyFont="1" applyFill="1" applyBorder="1" applyAlignment="1">
      <alignment horizontal="right" vertical="center" wrapText="1"/>
    </xf>
    <xf numFmtId="164" fontId="13" fillId="0" borderId="4" xfId="0" applyNumberFormat="1" applyFont="1" applyBorder="1" applyAlignment="1">
      <alignment horizontal="right" wrapText="1"/>
    </xf>
    <xf numFmtId="164" fontId="8" fillId="0" borderId="4" xfId="0" applyNumberFormat="1" applyFont="1" applyBorder="1" applyAlignment="1">
      <alignment horizontal="right"/>
    </xf>
    <xf numFmtId="3" fontId="8" fillId="0" borderId="0" xfId="0" applyNumberFormat="1" applyFont="1" applyFill="1" applyAlignment="1">
      <alignment horizontal="right"/>
    </xf>
    <xf numFmtId="165" fontId="8" fillId="0" borderId="0" xfId="0" applyNumberFormat="1" applyFont="1" applyFill="1" applyBorder="1" applyAlignment="1">
      <alignment horizontal="right"/>
    </xf>
    <xf numFmtId="3" fontId="8" fillId="0" borderId="0" xfId="0" applyNumberFormat="1" applyFont="1" applyBorder="1" applyAlignment="1">
      <alignment horizontal="right"/>
    </xf>
    <xf numFmtId="164"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0" fontId="7" fillId="0" borderId="51" xfId="0" applyFont="1" applyFill="1" applyBorder="1" applyAlignment="1"/>
    <xf numFmtId="0" fontId="7" fillId="0" borderId="52" xfId="0" applyFont="1" applyBorder="1" applyAlignment="1">
      <alignment horizontal="center" wrapText="1"/>
    </xf>
    <xf numFmtId="3" fontId="8" fillId="0" borderId="5" xfId="0" applyNumberFormat="1" applyFont="1" applyFill="1" applyBorder="1" applyAlignment="1">
      <alignment horizontal="right"/>
    </xf>
    <xf numFmtId="9" fontId="8" fillId="0" borderId="0" xfId="0" applyNumberFormat="1" applyFont="1" applyFill="1" applyBorder="1" applyAlignment="1">
      <alignment horizontal="right"/>
    </xf>
    <xf numFmtId="3" fontId="8" fillId="0" borderId="12" xfId="0" applyNumberFormat="1" applyFont="1" applyBorder="1" applyAlignment="1"/>
    <xf numFmtId="3" fontId="8" fillId="0" borderId="12" xfId="0" applyNumberFormat="1" applyFont="1" applyBorder="1" applyAlignment="1">
      <alignment horizontal="right"/>
    </xf>
    <xf numFmtId="9" fontId="8" fillId="0" borderId="13" xfId="0" applyNumberFormat="1" applyFont="1" applyBorder="1" applyAlignment="1">
      <alignment horizontal="right"/>
    </xf>
    <xf numFmtId="0" fontId="0" fillId="0" borderId="0" xfId="0" applyBorder="1" applyAlignment="1">
      <alignment vertical="top" wrapText="1"/>
    </xf>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3"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12" xfId="0" applyNumberFormat="1" applyFont="1" applyFill="1" applyBorder="1" applyAlignment="1"/>
    <xf numFmtId="9" fontId="2" fillId="0" borderId="11" xfId="1" applyNumberFormat="1" applyFont="1" applyFill="1" applyBorder="1" applyAlignment="1">
      <alignment horizontal="center"/>
    </xf>
    <xf numFmtId="0" fontId="8" fillId="0" borderId="18" xfId="0" applyFont="1" applyBorder="1" applyAlignment="1">
      <alignment horizontal="right"/>
    </xf>
    <xf numFmtId="0" fontId="8" fillId="0" borderId="17" xfId="0" applyFont="1" applyBorder="1" applyAlignment="1">
      <alignment horizontal="right"/>
    </xf>
    <xf numFmtId="9" fontId="8" fillId="0" borderId="16" xfId="0" applyNumberFormat="1" applyFont="1" applyBorder="1" applyAlignment="1">
      <alignment horizontal="right"/>
    </xf>
    <xf numFmtId="164" fontId="2" fillId="0" borderId="18" xfId="1" applyNumberFormat="1" applyFont="1" applyBorder="1" applyAlignment="1"/>
    <xf numFmtId="164" fontId="2" fillId="0" borderId="17" xfId="1" applyNumberFormat="1" applyFont="1" applyBorder="1" applyAlignment="1"/>
    <xf numFmtId="9" fontId="2" fillId="0" borderId="12" xfId="2" applyFont="1" applyBorder="1" applyAlignment="1">
      <alignment horizontal="center" wrapText="1"/>
    </xf>
    <xf numFmtId="9" fontId="3" fillId="0" borderId="0" xfId="2" applyFont="1" applyBorder="1" applyAlignment="1">
      <alignment horizontal="right"/>
    </xf>
    <xf numFmtId="9" fontId="3" fillId="0" borderId="0" xfId="2" applyFont="1" applyFill="1" applyBorder="1" applyAlignment="1">
      <alignment horizontal="right"/>
    </xf>
    <xf numFmtId="9" fontId="2" fillId="0" borderId="18" xfId="2" applyFont="1" applyBorder="1" applyAlignment="1"/>
    <xf numFmtId="9" fontId="3" fillId="0" borderId="0" xfId="2" applyFont="1" applyAlignment="1"/>
    <xf numFmtId="9" fontId="7" fillId="0" borderId="0" xfId="0" applyNumberFormat="1" applyFont="1" applyBorder="1" applyAlignment="1">
      <alignment horizontal="center"/>
    </xf>
    <xf numFmtId="9" fontId="7" fillId="0" borderId="0" xfId="0" applyNumberFormat="1" applyFont="1" applyFill="1" applyBorder="1" applyAlignment="1">
      <alignment horizontal="center"/>
    </xf>
    <xf numFmtId="9" fontId="8" fillId="0" borderId="0" xfId="0" applyNumberFormat="1" applyFont="1" applyBorder="1" applyAlignment="1">
      <alignment horizontal="right"/>
    </xf>
    <xf numFmtId="9" fontId="8" fillId="0" borderId="5" xfId="0" applyNumberFormat="1" applyFont="1" applyBorder="1" applyAlignment="1"/>
    <xf numFmtId="164" fontId="8" fillId="0" borderId="0" xfId="0" applyNumberFormat="1" applyFont="1"/>
    <xf numFmtId="164" fontId="8" fillId="0" borderId="5" xfId="0" applyNumberFormat="1" applyFont="1" applyBorder="1"/>
    <xf numFmtId="9" fontId="8" fillId="0" borderId="0" xfId="0" applyNumberFormat="1" applyFont="1" applyAlignment="1"/>
    <xf numFmtId="164" fontId="8" fillId="0" borderId="53" xfId="0" applyNumberFormat="1" applyFont="1" applyBorder="1" applyAlignment="1">
      <alignment vertical="top" wrapText="1"/>
    </xf>
    <xf numFmtId="164" fontId="8" fillId="0" borderId="29" xfId="0" applyNumberFormat="1" applyFont="1" applyBorder="1" applyAlignment="1">
      <alignment vertical="top" wrapText="1"/>
    </xf>
    <xf numFmtId="164" fontId="8" fillId="0" borderId="19" xfId="0" applyNumberFormat="1" applyFont="1" applyBorder="1" applyAlignment="1">
      <alignment vertical="top" wrapText="1"/>
    </xf>
    <xf numFmtId="164" fontId="8" fillId="0" borderId="23" xfId="0" applyNumberFormat="1" applyFont="1" applyBorder="1" applyAlignment="1">
      <alignment vertical="top" wrapText="1"/>
    </xf>
    <xf numFmtId="3" fontId="8" fillId="0" borderId="12" xfId="0" applyNumberFormat="1" applyFont="1" applyBorder="1" applyAlignment="1">
      <alignment vertical="top" wrapText="1"/>
    </xf>
    <xf numFmtId="3" fontId="8" fillId="0" borderId="13" xfId="0" applyNumberFormat="1" applyFont="1" applyBorder="1" applyAlignment="1">
      <alignment vertical="top" wrapText="1"/>
    </xf>
    <xf numFmtId="0" fontId="8" fillId="0" borderId="13" xfId="0" applyFont="1" applyBorder="1" applyAlignment="1">
      <alignment vertical="top" wrapText="1"/>
    </xf>
    <xf numFmtId="0" fontId="9" fillId="0" borderId="0" xfId="0" applyFont="1" applyFill="1" applyBorder="1" applyAlignment="1">
      <alignment horizontal="center"/>
    </xf>
    <xf numFmtId="164" fontId="8" fillId="0" borderId="12" xfId="0" applyNumberFormat="1" applyFont="1" applyBorder="1" applyAlignment="1">
      <alignment vertical="top" wrapText="1"/>
    </xf>
    <xf numFmtId="0" fontId="8" fillId="0" borderId="32" xfId="0" applyFont="1" applyBorder="1" applyAlignment="1">
      <alignment horizontal="right" wrapText="1"/>
    </xf>
    <xf numFmtId="0" fontId="8" fillId="0" borderId="20" xfId="0" applyFont="1" applyBorder="1"/>
    <xf numFmtId="0" fontId="8" fillId="0" borderId="14" xfId="0" applyFont="1" applyBorder="1"/>
    <xf numFmtId="3" fontId="2" fillId="0" borderId="18" xfId="1" applyNumberFormat="1" applyFont="1" applyFill="1" applyBorder="1" applyAlignment="1">
      <alignment horizontal="right" wrapText="1"/>
    </xf>
    <xf numFmtId="0" fontId="8" fillId="0" borderId="0" xfId="0" applyFont="1" applyBorder="1" applyAlignment="1">
      <alignment horizontal="right" vertical="top" wrapText="1"/>
    </xf>
    <xf numFmtId="0" fontId="8" fillId="0" borderId="0" xfId="0" applyFont="1" applyBorder="1" applyAlignment="1">
      <alignment vertical="top" wrapText="1"/>
    </xf>
    <xf numFmtId="1" fontId="8" fillId="0" borderId="0" xfId="0" applyNumberFormat="1" applyFont="1" applyFill="1" applyBorder="1" applyAlignment="1">
      <alignment horizontal="right" wrapText="1"/>
    </xf>
    <xf numFmtId="164" fontId="8" fillId="0" borderId="0" xfId="0" applyNumberFormat="1" applyFont="1" applyBorder="1" applyAlignment="1">
      <alignment vertical="top" wrapText="1"/>
    </xf>
    <xf numFmtId="0" fontId="3" fillId="0" borderId="0" xfId="1" applyFont="1" applyFill="1" applyBorder="1" applyAlignment="1">
      <alignment horizontal="right" wrapText="1"/>
    </xf>
    <xf numFmtId="0" fontId="2" fillId="0" borderId="30" xfId="1" applyFont="1" applyFill="1" applyBorder="1"/>
    <xf numFmtId="0" fontId="8" fillId="0" borderId="54" xfId="0" applyFont="1" applyBorder="1" applyAlignment="1">
      <alignment vertical="top" wrapText="1"/>
    </xf>
    <xf numFmtId="0" fontId="8" fillId="0" borderId="32" xfId="0" applyFont="1" applyBorder="1" applyAlignment="1">
      <alignment vertical="top" wrapText="1"/>
    </xf>
    <xf numFmtId="0" fontId="8" fillId="0" borderId="33" xfId="0" applyFont="1" applyBorder="1" applyAlignment="1">
      <alignment vertical="top" wrapText="1"/>
    </xf>
    <xf numFmtId="0" fontId="8" fillId="0" borderId="5" xfId="0" applyFont="1" applyBorder="1" applyAlignment="1">
      <alignment horizontal="right" vertical="top" wrapText="1"/>
    </xf>
    <xf numFmtId="0" fontId="8" fillId="0" borderId="5" xfId="0" applyFont="1" applyBorder="1" applyAlignment="1">
      <alignment vertical="top" wrapText="1"/>
    </xf>
    <xf numFmtId="0" fontId="8" fillId="0" borderId="4" xfId="0" applyFont="1" applyBorder="1" applyAlignment="1">
      <alignment horizontal="right" vertical="top" wrapText="1"/>
    </xf>
    <xf numFmtId="0" fontId="8" fillId="0" borderId="4" xfId="0" applyFont="1" applyBorder="1" applyAlignment="1">
      <alignment vertical="top" wrapText="1"/>
    </xf>
    <xf numFmtId="164" fontId="8" fillId="0" borderId="5" xfId="0" applyNumberFormat="1" applyFont="1" applyBorder="1" applyAlignment="1">
      <alignment vertical="top" wrapText="1"/>
    </xf>
    <xf numFmtId="3" fontId="3" fillId="0" borderId="5" xfId="1" applyNumberFormat="1" applyFont="1" applyFill="1" applyBorder="1" applyAlignment="1">
      <alignment horizontal="right" wrapText="1"/>
    </xf>
    <xf numFmtId="0" fontId="2" fillId="0" borderId="30" xfId="1" applyFont="1" applyFill="1" applyBorder="1" applyAlignment="1">
      <alignment horizontal="center" wrapText="1"/>
    </xf>
    <xf numFmtId="0" fontId="3" fillId="0" borderId="30" xfId="1" applyFont="1" applyFill="1" applyBorder="1" applyAlignment="1">
      <alignment horizontal="right" wrapText="1"/>
    </xf>
    <xf numFmtId="0" fontId="2" fillId="0" borderId="14" xfId="1" applyFont="1" applyFill="1" applyBorder="1"/>
    <xf numFmtId="0" fontId="2" fillId="0" borderId="5" xfId="1" applyFont="1" applyFill="1" applyBorder="1"/>
    <xf numFmtId="3" fontId="3" fillId="0" borderId="4" xfId="1" applyNumberFormat="1" applyFont="1" applyFill="1" applyBorder="1" applyAlignment="1">
      <alignment horizontal="right" wrapText="1"/>
    </xf>
    <xf numFmtId="0" fontId="8" fillId="0" borderId="0" xfId="0" applyFont="1" applyAlignment="1">
      <alignment vertical="center" wrapText="1"/>
    </xf>
    <xf numFmtId="0" fontId="8" fillId="0" borderId="5" xfId="0" applyFont="1" applyBorder="1" applyAlignment="1">
      <alignment vertical="center" wrapText="1"/>
    </xf>
    <xf numFmtId="9" fontId="8" fillId="0" borderId="0" xfId="0" applyNumberFormat="1" applyFont="1" applyAlignment="1">
      <alignment vertical="center" wrapText="1"/>
    </xf>
    <xf numFmtId="0" fontId="8" fillId="0" borderId="5" xfId="0" applyFont="1" applyBorder="1" applyAlignment="1">
      <alignment horizontal="right" vertical="center" wrapText="1"/>
    </xf>
    <xf numFmtId="166" fontId="8" fillId="0" borderId="14" xfId="0" applyNumberFormat="1" applyFont="1" applyBorder="1" applyAlignment="1">
      <alignment vertical="center" wrapText="1"/>
    </xf>
    <xf numFmtId="0" fontId="13" fillId="0" borderId="3" xfId="0" applyFont="1" applyFill="1" applyBorder="1" applyAlignment="1">
      <alignment horizontal="right" wrapText="1"/>
    </xf>
    <xf numFmtId="0" fontId="13" fillId="0" borderId="5" xfId="0" applyFont="1" applyFill="1" applyBorder="1" applyAlignment="1">
      <alignment horizontal="right" wrapText="1"/>
    </xf>
    <xf numFmtId="0" fontId="13" fillId="0" borderId="0" xfId="0" applyFont="1" applyFill="1" applyBorder="1" applyAlignment="1">
      <alignment horizontal="right" wrapText="1"/>
    </xf>
    <xf numFmtId="9" fontId="13" fillId="0" borderId="0" xfId="0" applyNumberFormat="1" applyFont="1" applyFill="1" applyBorder="1" applyAlignment="1">
      <alignment horizontal="right" wrapText="1"/>
    </xf>
    <xf numFmtId="164" fontId="13" fillId="0" borderId="0" xfId="0" applyNumberFormat="1" applyFont="1" applyFill="1" applyBorder="1" applyAlignment="1">
      <alignment horizontal="right" wrapText="1"/>
    </xf>
    <xf numFmtId="3" fontId="8" fillId="0" borderId="4" xfId="0" applyNumberFormat="1" applyFont="1" applyBorder="1" applyAlignment="1"/>
    <xf numFmtId="3" fontId="8" fillId="0" borderId="0" xfId="0" applyNumberFormat="1" applyFont="1" applyBorder="1" applyAlignment="1"/>
    <xf numFmtId="0" fontId="8" fillId="0" borderId="0" xfId="0" applyFont="1" applyAlignment="1"/>
    <xf numFmtId="9" fontId="8" fillId="0" borderId="0" xfId="0" applyNumberFormat="1" applyFont="1" applyBorder="1" applyAlignment="1"/>
    <xf numFmtId="167" fontId="3" fillId="0" borderId="0" xfId="2" applyNumberFormat="1" applyFont="1" applyBorder="1" applyAlignment="1">
      <alignment horizontal="right"/>
    </xf>
    <xf numFmtId="3" fontId="8" fillId="0" borderId="0" xfId="0" applyNumberFormat="1" applyFont="1" applyFill="1" applyBorder="1" applyAlignment="1"/>
    <xf numFmtId="0" fontId="7" fillId="0" borderId="13" xfId="0" applyFont="1" applyBorder="1" applyAlignment="1"/>
    <xf numFmtId="0" fontId="8" fillId="0" borderId="12" xfId="0" applyFont="1" applyBorder="1"/>
    <xf numFmtId="164" fontId="8" fillId="0" borderId="13" xfId="0" applyNumberFormat="1" applyFont="1" applyBorder="1"/>
    <xf numFmtId="0" fontId="8" fillId="0" borderId="12" xfId="0" applyFont="1" applyBorder="1" applyAlignment="1"/>
    <xf numFmtId="9" fontId="8" fillId="0" borderId="12" xfId="0" applyNumberFormat="1" applyFont="1" applyBorder="1" applyAlignment="1"/>
    <xf numFmtId="9" fontId="8" fillId="0" borderId="13" xfId="0" applyNumberFormat="1" applyFont="1" applyBorder="1" applyAlignment="1"/>
    <xf numFmtId="164" fontId="8" fillId="0" borderId="12" xfId="0" applyNumberFormat="1" applyFont="1" applyBorder="1"/>
    <xf numFmtId="9" fontId="7" fillId="0" borderId="4" xfId="0" applyNumberFormat="1" applyFont="1" applyBorder="1" applyAlignment="1">
      <alignment horizontal="center" wrapText="1"/>
    </xf>
    <xf numFmtId="9" fontId="7" fillId="0" borderId="0" xfId="0" applyNumberFormat="1" applyFont="1" applyBorder="1" applyAlignment="1">
      <alignment horizontal="center" wrapText="1"/>
    </xf>
    <xf numFmtId="0" fontId="7" fillId="0" borderId="12" xfId="0" applyFont="1" applyBorder="1" applyAlignment="1">
      <alignment horizontal="center"/>
    </xf>
    <xf numFmtId="0" fontId="7" fillId="0" borderId="11" xfId="0" applyFont="1" applyBorder="1" applyAlignment="1">
      <alignment horizontal="left"/>
    </xf>
    <xf numFmtId="0" fontId="7" fillId="0" borderId="12" xfId="0" applyFont="1" applyBorder="1" applyAlignment="1">
      <alignment horizontal="right"/>
    </xf>
    <xf numFmtId="0" fontId="7" fillId="0" borderId="12" xfId="0" applyFont="1" applyBorder="1" applyAlignment="1"/>
    <xf numFmtId="9" fontId="7" fillId="0" borderId="11" xfId="0" applyNumberFormat="1" applyFont="1" applyBorder="1" applyAlignment="1">
      <alignment horizontal="center"/>
    </xf>
    <xf numFmtId="9" fontId="7" fillId="0" borderId="12" xfId="0" applyNumberFormat="1" applyFont="1" applyBorder="1" applyAlignment="1">
      <alignment horizontal="center"/>
    </xf>
    <xf numFmtId="9" fontId="7" fillId="0" borderId="13" xfId="0" applyNumberFormat="1" applyFont="1" applyBorder="1" applyAlignment="1">
      <alignment horizontal="center"/>
    </xf>
    <xf numFmtId="49" fontId="7" fillId="0" borderId="11" xfId="0" applyNumberFormat="1" applyFont="1" applyBorder="1" applyAlignment="1">
      <alignment horizontal="center"/>
    </xf>
    <xf numFmtId="49" fontId="7" fillId="0" borderId="12" xfId="0" applyNumberFormat="1" applyFont="1" applyBorder="1" applyAlignment="1">
      <alignment horizontal="center"/>
    </xf>
    <xf numFmtId="49" fontId="7" fillId="0" borderId="12" xfId="0" applyNumberFormat="1" applyFont="1" applyBorder="1" applyAlignment="1">
      <alignment horizontal="right"/>
    </xf>
    <xf numFmtId="49" fontId="7" fillId="0" borderId="13" xfId="0" applyNumberFormat="1" applyFont="1" applyBorder="1" applyAlignment="1">
      <alignment horizontal="right"/>
    </xf>
    <xf numFmtId="0" fontId="9" fillId="0" borderId="5" xfId="0" applyFont="1" applyBorder="1" applyAlignment="1">
      <alignment horizontal="center" wrapText="1"/>
    </xf>
    <xf numFmtId="0" fontId="2" fillId="0" borderId="0" xfId="0" applyFont="1" applyBorder="1" applyAlignment="1">
      <alignment horizontal="center"/>
    </xf>
    <xf numFmtId="0" fontId="9" fillId="0" borderId="8" xfId="0" applyFont="1" applyFill="1" applyBorder="1" applyAlignment="1">
      <alignment horizontal="center"/>
    </xf>
    <xf numFmtId="0" fontId="2" fillId="0" borderId="4" xfId="0" applyFont="1" applyBorder="1" applyAlignment="1">
      <alignment horizontal="center" wrapText="1"/>
    </xf>
    <xf numFmtId="0" fontId="2" fillId="0" borderId="0" xfId="0" applyFont="1" applyBorder="1" applyAlignment="1">
      <alignment horizontal="center" wrapText="1"/>
    </xf>
    <xf numFmtId="3" fontId="8" fillId="0" borderId="5" xfId="4" applyNumberFormat="1" applyFont="1" applyBorder="1"/>
    <xf numFmtId="3" fontId="8" fillId="0" borderId="13" xfId="4" applyNumberFormat="1" applyFont="1" applyBorder="1"/>
    <xf numFmtId="3" fontId="8" fillId="0" borderId="0" xfId="4" applyNumberFormat="1" applyFont="1"/>
    <xf numFmtId="3" fontId="8" fillId="0" borderId="12" xfId="4" applyNumberFormat="1" applyFont="1" applyBorder="1"/>
    <xf numFmtId="0" fontId="8" fillId="0" borderId="4" xfId="0" applyFont="1" applyBorder="1" applyAlignment="1"/>
    <xf numFmtId="0" fontId="8" fillId="0" borderId="11" xfId="0" applyFont="1" applyBorder="1" applyAlignment="1"/>
    <xf numFmtId="3" fontId="8" fillId="0" borderId="2" xfId="0" applyNumberFormat="1" applyFont="1" applyFill="1" applyBorder="1" applyAlignment="1"/>
    <xf numFmtId="165" fontId="8" fillId="0" borderId="0" xfId="4" applyNumberFormat="1" applyFont="1"/>
    <xf numFmtId="165" fontId="8" fillId="0" borderId="12" xfId="4" applyNumberFormat="1" applyFont="1" applyBorder="1"/>
    <xf numFmtId="0" fontId="8" fillId="0" borderId="5" xfId="0" applyFont="1" applyBorder="1"/>
    <xf numFmtId="0" fontId="7" fillId="0" borderId="0" xfId="0" applyFont="1" applyBorder="1" applyAlignment="1">
      <alignment horizontal="center"/>
    </xf>
    <xf numFmtId="0" fontId="7" fillId="0" borderId="0" xfId="0" applyFont="1" applyAlignment="1">
      <alignment horizontal="center"/>
    </xf>
    <xf numFmtId="165" fontId="8" fillId="0" borderId="12" xfId="4" applyNumberFormat="1" applyFont="1" applyBorder="1" applyAlignment="1">
      <alignment vertical="top" wrapText="1"/>
    </xf>
    <xf numFmtId="164" fontId="8" fillId="0" borderId="12" xfId="0" applyNumberFormat="1" applyFont="1" applyFill="1" applyBorder="1" applyAlignment="1">
      <alignment horizontal="right"/>
    </xf>
    <xf numFmtId="0" fontId="7" fillId="0" borderId="13" xfId="0" applyFont="1" applyBorder="1" applyAlignment="1">
      <alignment horizontal="center"/>
    </xf>
    <xf numFmtId="0" fontId="7" fillId="0" borderId="12" xfId="0" applyFont="1" applyBorder="1" applyAlignment="1">
      <alignment horizontal="left"/>
    </xf>
    <xf numFmtId="0" fontId="8" fillId="0" borderId="31" xfId="0" applyFont="1" applyBorder="1" applyAlignment="1">
      <alignment horizontal="right" wrapText="1"/>
    </xf>
    <xf numFmtId="0" fontId="8" fillId="0" borderId="19" xfId="0" applyFont="1" applyBorder="1" applyAlignment="1">
      <alignment horizontal="right" wrapText="1"/>
    </xf>
    <xf numFmtId="165" fontId="7" fillId="0" borderId="16" xfId="0" applyNumberFormat="1" applyFont="1" applyBorder="1" applyAlignment="1">
      <alignment horizontal="right"/>
    </xf>
    <xf numFmtId="9" fontId="8" fillId="0" borderId="0" xfId="0" applyNumberFormat="1" applyFont="1" applyAlignment="1">
      <alignment horizontal="right"/>
    </xf>
    <xf numFmtId="9" fontId="8" fillId="0" borderId="5" xfId="0" applyNumberFormat="1" applyFont="1" applyBorder="1" applyAlignment="1">
      <alignment horizontal="right"/>
    </xf>
    <xf numFmtId="0" fontId="8" fillId="0" borderId="3" xfId="0" applyFont="1" applyBorder="1" applyAlignment="1">
      <alignment horizontal="right"/>
    </xf>
    <xf numFmtId="0" fontId="8" fillId="0" borderId="13" xfId="0" applyFont="1" applyBorder="1" applyAlignment="1">
      <alignment horizontal="right"/>
    </xf>
    <xf numFmtId="164" fontId="8" fillId="0" borderId="0" xfId="0" applyNumberFormat="1" applyFont="1" applyBorder="1" applyAlignment="1">
      <alignment horizontal="right" vertical="top" wrapText="1"/>
    </xf>
    <xf numFmtId="164" fontId="8" fillId="0" borderId="5" xfId="0" applyNumberFormat="1" applyFont="1" applyBorder="1" applyAlignment="1">
      <alignment horizontal="right" vertical="top" wrapText="1"/>
    </xf>
    <xf numFmtId="9" fontId="8" fillId="0" borderId="0" xfId="2" applyFont="1" applyFill="1" applyBorder="1" applyAlignment="1">
      <alignment horizontal="right" wrapText="1"/>
    </xf>
    <xf numFmtId="9" fontId="8" fillId="0" borderId="0" xfId="0" applyNumberFormat="1" applyFont="1" applyFill="1" applyBorder="1" applyAlignment="1">
      <alignment horizontal="right" wrapText="1"/>
    </xf>
    <xf numFmtId="9" fontId="8" fillId="0" borderId="5" xfId="2" applyFont="1" applyFill="1" applyBorder="1" applyAlignment="1">
      <alignment horizontal="right" wrapText="1"/>
    </xf>
    <xf numFmtId="167" fontId="3" fillId="0" borderId="0" xfId="1" applyNumberFormat="1" applyFont="1" applyBorder="1" applyAlignment="1">
      <alignment horizontal="right"/>
    </xf>
    <xf numFmtId="167" fontId="3" fillId="0" borderId="0" xfId="1" applyNumberFormat="1" applyFont="1" applyFill="1" applyBorder="1" applyAlignment="1">
      <alignment horizontal="right"/>
    </xf>
    <xf numFmtId="9" fontId="8" fillId="0" borderId="0" xfId="0" applyNumberFormat="1" applyFont="1"/>
    <xf numFmtId="166" fontId="8" fillId="0" borderId="14" xfId="0" applyNumberFormat="1" applyFont="1" applyBorder="1"/>
    <xf numFmtId="0" fontId="7" fillId="0" borderId="18" xfId="0" applyFont="1" applyBorder="1" applyAlignment="1">
      <alignment vertical="center" wrapText="1"/>
    </xf>
    <xf numFmtId="0" fontId="7" fillId="0" borderId="17" xfId="0" applyFont="1" applyBorder="1" applyAlignment="1">
      <alignment vertical="center" wrapText="1"/>
    </xf>
    <xf numFmtId="9" fontId="7" fillId="0" borderId="16" xfId="0" applyNumberFormat="1" applyFont="1" applyBorder="1" applyAlignment="1">
      <alignment vertical="center" wrapText="1"/>
    </xf>
    <xf numFmtId="0" fontId="7" fillId="0" borderId="17" xfId="0" applyFont="1" applyBorder="1" applyAlignment="1">
      <alignment horizontal="right" vertical="center" wrapText="1"/>
    </xf>
    <xf numFmtId="166" fontId="7" fillId="0" borderId="15" xfId="0" applyNumberFormat="1" applyFont="1" applyBorder="1" applyAlignment="1">
      <alignment vertical="center" wrapText="1"/>
    </xf>
    <xf numFmtId="0" fontId="7" fillId="0" borderId="15" xfId="0" applyFont="1" applyBorder="1"/>
    <xf numFmtId="3" fontId="7" fillId="0" borderId="2" xfId="0" applyNumberFormat="1" applyFont="1" applyBorder="1"/>
    <xf numFmtId="165" fontId="7" fillId="0" borderId="2" xfId="0" applyNumberFormat="1" applyFont="1" applyBorder="1" applyAlignment="1">
      <alignment horizontal="right"/>
    </xf>
    <xf numFmtId="0" fontId="7" fillId="0" borderId="2" xfId="0" applyFont="1" applyBorder="1" applyAlignment="1">
      <alignment horizontal="right"/>
    </xf>
    <xf numFmtId="9" fontId="7" fillId="0" borderId="2" xfId="0" applyNumberFormat="1" applyFont="1" applyBorder="1" applyAlignment="1">
      <alignment horizontal="right"/>
    </xf>
    <xf numFmtId="9" fontId="7" fillId="0" borderId="17" xfId="0" applyNumberFormat="1" applyFont="1" applyBorder="1" applyAlignment="1">
      <alignment horizontal="right"/>
    </xf>
    <xf numFmtId="164" fontId="7" fillId="0" borderId="2" xfId="0" applyNumberFormat="1" applyFont="1" applyBorder="1" applyAlignment="1">
      <alignment horizontal="right"/>
    </xf>
    <xf numFmtId="0" fontId="8" fillId="0" borderId="20" xfId="0" applyFont="1" applyBorder="1" applyAlignment="1">
      <alignment horizontal="right"/>
    </xf>
    <xf numFmtId="0" fontId="8" fillId="0" borderId="14" xfId="0" applyFont="1" applyBorder="1" applyAlignment="1">
      <alignment horizontal="right"/>
    </xf>
    <xf numFmtId="166" fontId="8" fillId="0" borderId="14" xfId="0" applyNumberFormat="1" applyFont="1" applyBorder="1" applyAlignment="1">
      <alignment horizontal="right"/>
    </xf>
    <xf numFmtId="164" fontId="3" fillId="0" borderId="12"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0" fontId="7" fillId="0" borderId="12" xfId="0" applyFont="1" applyBorder="1"/>
    <xf numFmtId="0" fontId="8" fillId="0" borderId="30" xfId="0" applyFont="1" applyBorder="1" applyAlignment="1">
      <alignment horizontal="right"/>
    </xf>
    <xf numFmtId="0" fontId="2" fillId="0" borderId="0" xfId="1" applyFont="1" applyBorder="1" applyAlignment="1"/>
    <xf numFmtId="164" fontId="2" fillId="0" borderId="0" xfId="1" applyNumberFormat="1" applyFont="1" applyBorder="1" applyAlignment="1"/>
    <xf numFmtId="9" fontId="2" fillId="0" borderId="0" xfId="2" applyFont="1" applyBorder="1" applyAlignment="1"/>
    <xf numFmtId="166" fontId="2" fillId="0" borderId="0" xfId="1" applyNumberFormat="1" applyFont="1" applyBorder="1" applyAlignment="1">
      <alignment horizontal="right"/>
    </xf>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0" fontId="7" fillId="0" borderId="0" xfId="0" applyFont="1" applyBorder="1" applyAlignment="1">
      <alignment vertical="center" wrapText="1"/>
    </xf>
    <xf numFmtId="9" fontId="7" fillId="0" borderId="0" xfId="0" applyNumberFormat="1" applyFont="1" applyBorder="1" applyAlignment="1">
      <alignment vertical="center" wrapText="1"/>
    </xf>
    <xf numFmtId="0" fontId="7" fillId="0" borderId="0" xfId="0" applyFont="1" applyBorder="1" applyAlignment="1">
      <alignment horizontal="right" vertical="center" wrapText="1"/>
    </xf>
    <xf numFmtId="166" fontId="7" fillId="0" borderId="0" xfId="0" applyNumberFormat="1" applyFont="1" applyBorder="1" applyAlignment="1">
      <alignment vertical="center" wrapText="1"/>
    </xf>
    <xf numFmtId="164" fontId="8" fillId="0" borderId="13" xfId="0" applyNumberFormat="1" applyFont="1" applyBorder="1" applyAlignment="1">
      <alignment horizontal="right"/>
    </xf>
    <xf numFmtId="49" fontId="8" fillId="0" borderId="12" xfId="0" quotePrefix="1" applyNumberFormat="1" applyFont="1" applyBorder="1" applyAlignment="1">
      <alignment horizontal="right"/>
    </xf>
    <xf numFmtId="166" fontId="8" fillId="0" borderId="13" xfId="0" applyNumberFormat="1" applyFont="1" applyBorder="1" applyAlignment="1">
      <alignment horizontal="right"/>
    </xf>
    <xf numFmtId="164" fontId="3" fillId="0" borderId="3" xfId="1" applyNumberFormat="1" applyFont="1" applyFill="1" applyBorder="1" applyAlignment="1">
      <alignment horizontal="right"/>
    </xf>
    <xf numFmtId="0" fontId="8" fillId="0" borderId="55" xfId="0" applyFont="1" applyBorder="1" applyAlignment="1">
      <alignment horizontal="right" vertical="top" wrapText="1"/>
    </xf>
    <xf numFmtId="0" fontId="8" fillId="0" borderId="56" xfId="0" applyFont="1" applyBorder="1" applyAlignment="1">
      <alignment horizontal="right" vertical="top" wrapText="1"/>
    </xf>
    <xf numFmtId="164" fontId="8" fillId="0" borderId="56" xfId="0" applyNumberFormat="1" applyFont="1" applyBorder="1" applyAlignment="1">
      <alignment horizontal="right" vertical="top" wrapText="1"/>
    </xf>
    <xf numFmtId="0" fontId="3" fillId="0" borderId="5" xfId="1" applyFont="1" applyFill="1" applyBorder="1" applyAlignment="1">
      <alignment horizontal="right" wrapText="1"/>
    </xf>
    <xf numFmtId="0" fontId="8" fillId="0" borderId="57" xfId="0" applyFont="1" applyBorder="1" applyAlignment="1">
      <alignment horizontal="right" vertical="top" wrapText="1"/>
    </xf>
    <xf numFmtId="166" fontId="8" fillId="0" borderId="20" xfId="0" applyNumberFormat="1" applyFont="1" applyBorder="1" applyAlignment="1">
      <alignment horizontal="right" vertical="top" wrapText="1"/>
    </xf>
    <xf numFmtId="166" fontId="8" fillId="0" borderId="14" xfId="0" applyNumberFormat="1" applyFont="1" applyBorder="1" applyAlignment="1">
      <alignment vertical="top" wrapText="1"/>
    </xf>
    <xf numFmtId="166" fontId="8" fillId="0" borderId="14" xfId="0" applyNumberFormat="1" applyFont="1" applyBorder="1" applyAlignment="1">
      <alignment horizontal="right" vertical="top" wrapText="1"/>
    </xf>
    <xf numFmtId="166" fontId="8" fillId="0" borderId="30" xfId="0" applyNumberFormat="1" applyFont="1" applyBorder="1" applyAlignment="1">
      <alignment horizontal="right" vertical="top" wrapText="1"/>
    </xf>
    <xf numFmtId="164" fontId="2" fillId="0" borderId="12" xfId="1" applyNumberFormat="1" applyFont="1" applyFill="1" applyBorder="1" applyAlignment="1">
      <alignment horizontal="right" wrapText="1"/>
    </xf>
    <xf numFmtId="164" fontId="2" fillId="0" borderId="13" xfId="1" applyNumberFormat="1" applyFont="1" applyFill="1" applyBorder="1" applyAlignment="1">
      <alignment horizontal="right" wrapText="1"/>
    </xf>
    <xf numFmtId="3" fontId="3" fillId="0" borderId="0" xfId="0" applyNumberFormat="1" applyFont="1" applyFill="1" applyAlignment="1">
      <alignment horizontal="right" vertical="center"/>
    </xf>
    <xf numFmtId="3" fontId="3" fillId="0" borderId="4" xfId="0" applyNumberFormat="1" applyFont="1" applyFill="1" applyBorder="1" applyAlignment="1">
      <alignment horizontal="right" vertical="center" wrapText="1"/>
    </xf>
    <xf numFmtId="165" fontId="3" fillId="0" borderId="0" xfId="0" applyNumberFormat="1" applyFont="1" applyFill="1" applyAlignment="1">
      <alignment vertical="center"/>
    </xf>
    <xf numFmtId="16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vertical="top" wrapText="1"/>
    </xf>
    <xf numFmtId="164" fontId="3" fillId="0" borderId="5" xfId="0" applyNumberFormat="1" applyFont="1" applyFill="1" applyBorder="1" applyAlignment="1">
      <alignment vertical="top" wrapText="1"/>
    </xf>
    <xf numFmtId="3" fontId="3" fillId="0" borderId="1" xfId="0" applyNumberFormat="1" applyFont="1" applyFill="1" applyBorder="1" applyAlignment="1">
      <alignment vertical="center"/>
    </xf>
    <xf numFmtId="0" fontId="3" fillId="0" borderId="0" xfId="0" applyFont="1" applyFill="1" applyBorder="1" applyAlignment="1">
      <alignment vertical="center"/>
    </xf>
    <xf numFmtId="9" fontId="3" fillId="0" borderId="0" xfId="0" applyNumberFormat="1" applyFont="1" applyFill="1" applyBorder="1" applyAlignment="1">
      <alignment vertical="center"/>
    </xf>
    <xf numFmtId="9" fontId="3" fillId="0" borderId="5" xfId="0" applyNumberFormat="1" applyFont="1" applyFill="1" applyBorder="1" applyAlignment="1">
      <alignment vertical="center"/>
    </xf>
    <xf numFmtId="165" fontId="3" fillId="0" borderId="0" xfId="0" applyNumberFormat="1" applyFont="1" applyFill="1" applyBorder="1" applyAlignment="1">
      <alignment horizontal="right" vertical="center" wrapText="1"/>
    </xf>
    <xf numFmtId="164" fontId="3" fillId="0" borderId="0" xfId="0" applyNumberFormat="1" applyFont="1" applyFill="1" applyAlignment="1">
      <alignment horizontal="right" vertical="center"/>
    </xf>
    <xf numFmtId="164" fontId="3" fillId="0" borderId="5" xfId="0" applyNumberFormat="1" applyFont="1" applyFill="1" applyBorder="1" applyAlignment="1">
      <alignment horizontal="right" vertical="center" wrapText="1"/>
    </xf>
    <xf numFmtId="3" fontId="3" fillId="0" borderId="4" xfId="0" applyNumberFormat="1" applyFont="1" applyFill="1" applyBorder="1" applyAlignment="1">
      <alignment vertical="center"/>
    </xf>
    <xf numFmtId="0" fontId="3" fillId="0" borderId="0" xfId="0" applyNumberFormat="1" applyFont="1" applyFill="1" applyBorder="1" applyAlignment="1">
      <alignment vertical="center"/>
    </xf>
    <xf numFmtId="3" fontId="3" fillId="0" borderId="4" xfId="0" applyNumberFormat="1" applyFont="1" applyFill="1" applyBorder="1" applyAlignment="1">
      <alignment horizontal="right" vertical="center"/>
    </xf>
    <xf numFmtId="165" fontId="3" fillId="0" borderId="0" xfId="0" applyNumberFormat="1" applyFont="1" applyFill="1"/>
    <xf numFmtId="164" fontId="3" fillId="0" borderId="0" xfId="0" applyNumberFormat="1" applyFont="1" applyFill="1"/>
    <xf numFmtId="165" fontId="3" fillId="0" borderId="0" xfId="0" applyNumberFormat="1" applyFont="1" applyFill="1" applyBorder="1" applyAlignment="1">
      <alignment horizontal="right" vertical="center"/>
    </xf>
    <xf numFmtId="0" fontId="3" fillId="0" borderId="4" xfId="0" applyNumberFormat="1" applyFont="1" applyFill="1" applyBorder="1" applyAlignment="1">
      <alignment vertical="center"/>
    </xf>
    <xf numFmtId="3" fontId="3" fillId="0" borderId="0" xfId="0" applyNumberFormat="1" applyFont="1" applyAlignment="1">
      <alignment horizontal="right"/>
    </xf>
    <xf numFmtId="3" fontId="3" fillId="0" borderId="4" xfId="0" applyNumberFormat="1" applyFont="1" applyBorder="1" applyAlignment="1">
      <alignment horizontal="right"/>
    </xf>
    <xf numFmtId="165" fontId="3" fillId="0" borderId="0" xfId="0" applyNumberFormat="1" applyFont="1" applyBorder="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xf>
    <xf numFmtId="164" fontId="3" fillId="0" borderId="5" xfId="0" applyNumberFormat="1" applyFont="1" applyBorder="1" applyAlignment="1">
      <alignment horizontal="right"/>
    </xf>
    <xf numFmtId="9" fontId="3" fillId="0" borderId="4" xfId="0" applyNumberFormat="1" applyFont="1" applyBorder="1" applyAlignment="1"/>
    <xf numFmtId="49" fontId="3" fillId="0" borderId="0" xfId="0" applyNumberFormat="1" applyFont="1" applyBorder="1" applyAlignment="1"/>
    <xf numFmtId="49" fontId="3" fillId="0" borderId="5" xfId="0" applyNumberFormat="1" applyFont="1" applyBorder="1" applyAlignment="1"/>
    <xf numFmtId="3" fontId="3" fillId="0" borderId="0" xfId="0" applyNumberFormat="1" applyFont="1" applyFill="1" applyAlignment="1">
      <alignment horizontal="right"/>
    </xf>
    <xf numFmtId="3" fontId="3" fillId="0" borderId="4" xfId="0" applyNumberFormat="1" applyFont="1" applyFill="1" applyBorder="1" applyAlignment="1">
      <alignment horizontal="right"/>
    </xf>
    <xf numFmtId="165" fontId="3" fillId="0" borderId="0" xfId="0" applyNumberFormat="1" applyFont="1" applyFill="1" applyBorder="1" applyAlignment="1">
      <alignment horizontal="right"/>
    </xf>
    <xf numFmtId="164" fontId="3" fillId="0" borderId="0" xfId="0" applyNumberFormat="1" applyFont="1" applyFill="1" applyAlignment="1">
      <alignment horizontal="right"/>
    </xf>
    <xf numFmtId="164" fontId="3"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3" fontId="3" fillId="0" borderId="4" xfId="0" applyNumberFormat="1" applyFont="1" applyBorder="1" applyAlignment="1"/>
    <xf numFmtId="3" fontId="3" fillId="0" borderId="0" xfId="0" applyNumberFormat="1" applyFont="1" applyBorder="1" applyAlignment="1"/>
    <xf numFmtId="9" fontId="3" fillId="0" borderId="0" xfId="0" applyNumberFormat="1" applyFont="1" applyBorder="1" applyAlignment="1"/>
    <xf numFmtId="9" fontId="3" fillId="0" borderId="5" xfId="0" applyNumberFormat="1" applyFont="1" applyBorder="1" applyAlignment="1"/>
    <xf numFmtId="164" fontId="3" fillId="0" borderId="12" xfId="0" applyNumberFormat="1"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3" fontId="2" fillId="0" borderId="16" xfId="0" applyNumberFormat="1" applyFont="1" applyBorder="1" applyAlignment="1">
      <alignment horizontal="right"/>
    </xf>
    <xf numFmtId="164" fontId="3" fillId="0" borderId="1" xfId="1" applyNumberFormat="1" applyFont="1" applyFill="1" applyBorder="1" applyAlignment="1">
      <alignment horizontal="right"/>
    </xf>
    <xf numFmtId="0" fontId="2" fillId="0" borderId="34" xfId="1" applyFont="1" applyFill="1" applyBorder="1" applyAlignment="1"/>
    <xf numFmtId="0" fontId="2" fillId="0" borderId="30" xfId="1" applyFont="1" applyFill="1" applyBorder="1" applyAlignment="1"/>
    <xf numFmtId="164" fontId="2" fillId="0" borderId="18" xfId="1" applyNumberFormat="1" applyFont="1" applyFill="1" applyBorder="1" applyAlignment="1">
      <alignment horizontal="center" wrapText="1"/>
    </xf>
    <xf numFmtId="164" fontId="2" fillId="0" borderId="17" xfId="1" applyNumberFormat="1" applyFont="1" applyFill="1" applyBorder="1" applyAlignment="1">
      <alignment horizontal="center" wrapText="1"/>
    </xf>
    <xf numFmtId="164" fontId="2" fillId="0" borderId="12" xfId="1" applyNumberFormat="1" applyFont="1" applyFill="1" applyBorder="1" applyAlignment="1">
      <alignment horizontal="center" wrapText="1"/>
    </xf>
    <xf numFmtId="0" fontId="2" fillId="0" borderId="17" xfId="1" applyFont="1" applyFill="1" applyBorder="1" applyAlignment="1">
      <alignment horizontal="center" wrapText="1"/>
    </xf>
    <xf numFmtId="164" fontId="3" fillId="0" borderId="4" xfId="1" applyNumberFormat="1" applyFont="1" applyFill="1" applyBorder="1" applyAlignment="1">
      <alignment horizontal="center" wrapText="1"/>
    </xf>
    <xf numFmtId="164" fontId="3" fillId="0" borderId="5" xfId="1" applyNumberFormat="1" applyFont="1" applyFill="1" applyBorder="1" applyAlignment="1">
      <alignment horizontal="center" wrapText="1"/>
    </xf>
    <xf numFmtId="0" fontId="3" fillId="0" borderId="5" xfId="1" applyFont="1" applyFill="1" applyBorder="1" applyAlignment="1">
      <alignment horizontal="center" wrapText="1"/>
    </xf>
    <xf numFmtId="166" fontId="3" fillId="0" borderId="5" xfId="1" applyNumberFormat="1" applyFont="1" applyFill="1" applyBorder="1" applyAlignment="1">
      <alignment horizontal="center"/>
    </xf>
    <xf numFmtId="164" fontId="3" fillId="0" borderId="4" xfId="1" applyNumberFormat="1" applyFont="1" applyFill="1" applyBorder="1" applyAlignment="1">
      <alignment horizontal="right" wrapText="1"/>
    </xf>
    <xf numFmtId="166" fontId="3" fillId="0" borderId="5" xfId="1" applyNumberFormat="1" applyFont="1" applyFill="1" applyBorder="1" applyAlignment="1">
      <alignment horizontal="right"/>
    </xf>
    <xf numFmtId="0" fontId="3" fillId="0" borderId="4" xfId="1" applyFont="1" applyFill="1" applyBorder="1" applyAlignment="1">
      <alignment wrapText="1"/>
    </xf>
    <xf numFmtId="166" fontId="3" fillId="0" borderId="14" xfId="1" applyNumberFormat="1" applyFont="1" applyFill="1" applyBorder="1" applyAlignment="1">
      <alignment horizontal="right"/>
    </xf>
    <xf numFmtId="164" fontId="8" fillId="0" borderId="4" xfId="0" applyNumberFormat="1" applyFont="1" applyFill="1" applyBorder="1" applyAlignment="1">
      <alignment horizontal="right" wrapText="1"/>
    </xf>
    <xf numFmtId="164" fontId="8" fillId="0" borderId="5" xfId="0" applyNumberFormat="1" applyFont="1" applyFill="1" applyBorder="1" applyAlignment="1">
      <alignment horizontal="right" wrapText="1"/>
    </xf>
    <xf numFmtId="0" fontId="3" fillId="0" borderId="5" xfId="1" applyFont="1" applyFill="1" applyBorder="1" applyAlignment="1">
      <alignment horizontal="right"/>
    </xf>
    <xf numFmtId="166" fontId="8" fillId="0" borderId="5" xfId="0" applyNumberFormat="1" applyFont="1" applyFill="1" applyBorder="1" applyAlignment="1">
      <alignment horizontal="right" wrapText="1"/>
    </xf>
    <xf numFmtId="0" fontId="2" fillId="0" borderId="18" xfId="1" applyFont="1" applyFill="1" applyBorder="1" applyAlignment="1"/>
    <xf numFmtId="0" fontId="2" fillId="0" borderId="17" xfId="1" applyFont="1" applyFill="1" applyBorder="1" applyAlignment="1">
      <alignment horizontal="right"/>
    </xf>
    <xf numFmtId="166" fontId="7" fillId="0" borderId="17" xfId="0" applyNumberFormat="1" applyFont="1" applyFill="1" applyBorder="1" applyAlignment="1">
      <alignment horizontal="right" wrapText="1"/>
    </xf>
    <xf numFmtId="9" fontId="3" fillId="0" borderId="0" xfId="1" applyNumberFormat="1" applyFont="1" applyFill="1" applyBorder="1" applyAlignment="1">
      <alignment horizontal="center" wrapText="1"/>
    </xf>
    <xf numFmtId="9" fontId="3" fillId="0" borderId="0" xfId="1" applyNumberFormat="1" applyFont="1" applyFill="1" applyBorder="1" applyAlignment="1" applyProtection="1">
      <alignment horizontal="right" wrapText="1"/>
      <protection locked="0"/>
    </xf>
    <xf numFmtId="164" fontId="7" fillId="0" borderId="18" xfId="0" applyNumberFormat="1" applyFont="1" applyFill="1" applyBorder="1" applyAlignment="1">
      <alignment horizontal="right" wrapText="1"/>
    </xf>
    <xf numFmtId="164" fontId="7" fillId="0" borderId="17" xfId="0" applyNumberFormat="1" applyFont="1" applyFill="1" applyBorder="1" applyAlignment="1">
      <alignment horizontal="right" wrapText="1"/>
    </xf>
    <xf numFmtId="0" fontId="7" fillId="0" borderId="0" xfId="0" applyFont="1" applyBorder="1" applyAlignment="1">
      <alignment horizontal="center"/>
    </xf>
    <xf numFmtId="0" fontId="8" fillId="0" borderId="32" xfId="0" applyFont="1" applyFill="1" applyBorder="1" applyAlignment="1">
      <alignment horizontal="right" wrapText="1"/>
    </xf>
    <xf numFmtId="0" fontId="8" fillId="0" borderId="54" xfId="0" applyFont="1" applyBorder="1" applyAlignment="1">
      <alignment horizontal="right" vertical="top" wrapText="1"/>
    </xf>
    <xf numFmtId="0" fontId="8" fillId="0" borderId="23" xfId="0" applyFont="1" applyBorder="1" applyAlignment="1">
      <alignment horizontal="right" wrapText="1"/>
    </xf>
    <xf numFmtId="9" fontId="3" fillId="0" borderId="59" xfId="1" applyNumberFormat="1" applyFont="1" applyFill="1" applyBorder="1" applyAlignment="1">
      <alignment horizontal="right" wrapText="1"/>
    </xf>
    <xf numFmtId="1" fontId="3" fillId="0" borderId="59" xfId="1" applyNumberFormat="1" applyFont="1" applyFill="1" applyBorder="1" applyAlignment="1">
      <alignment horizontal="right" wrapText="1"/>
    </xf>
    <xf numFmtId="0" fontId="8" fillId="0" borderId="60" xfId="0" applyFont="1" applyBorder="1" applyAlignment="1">
      <alignment horizontal="right" wrapText="1"/>
    </xf>
    <xf numFmtId="0" fontId="8" fillId="0" borderId="61" xfId="0" applyFont="1" applyBorder="1" applyAlignment="1">
      <alignment horizontal="right" wrapText="1"/>
    </xf>
    <xf numFmtId="0" fontId="8" fillId="0" borderId="62" xfId="0" applyFont="1" applyBorder="1" applyAlignment="1">
      <alignment horizontal="right" wrapText="1"/>
    </xf>
    <xf numFmtId="0" fontId="8" fillId="0" borderId="58" xfId="0" applyFont="1" applyBorder="1" applyAlignment="1">
      <alignment horizontal="right" wrapText="1"/>
    </xf>
    <xf numFmtId="0" fontId="8" fillId="0" borderId="38" xfId="0" applyFont="1" applyFill="1" applyBorder="1"/>
    <xf numFmtId="0" fontId="8" fillId="0" borderId="0" xfId="0" applyFont="1" applyFill="1" applyBorder="1"/>
    <xf numFmtId="0" fontId="8" fillId="0" borderId="5" xfId="0" applyFont="1" applyFill="1" applyBorder="1"/>
    <xf numFmtId="0" fontId="7" fillId="3" borderId="35" xfId="0" applyFont="1" applyFill="1" applyBorder="1" applyAlignment="1">
      <alignment horizontal="center"/>
    </xf>
    <xf numFmtId="0" fontId="7" fillId="3" borderId="36" xfId="0" applyFont="1" applyFill="1" applyBorder="1" applyAlignment="1">
      <alignment horizontal="center"/>
    </xf>
    <xf numFmtId="0" fontId="7" fillId="3" borderId="43" xfId="0" applyFont="1" applyFill="1" applyBorder="1" applyAlignment="1">
      <alignment horizontal="center"/>
    </xf>
    <xf numFmtId="0" fontId="7" fillId="3" borderId="37" xfId="0" applyFont="1" applyFill="1" applyBorder="1" applyAlignment="1">
      <alignment horizontal="center"/>
    </xf>
    <xf numFmtId="0" fontId="8" fillId="0" borderId="40" xfId="0" applyFont="1" applyFill="1" applyBorder="1"/>
    <xf numFmtId="0" fontId="8" fillId="0" borderId="41" xfId="0" applyFont="1" applyFill="1" applyBorder="1"/>
    <xf numFmtId="0" fontId="8" fillId="0" borderId="44" xfId="0" applyFont="1" applyFill="1" applyBorder="1"/>
    <xf numFmtId="0" fontId="7" fillId="0" borderId="45" xfId="0" applyFont="1" applyBorder="1"/>
    <xf numFmtId="0" fontId="7" fillId="0" borderId="12" xfId="0" applyFont="1" applyBorder="1"/>
    <xf numFmtId="0" fontId="7" fillId="0" borderId="13" xfId="0" applyFont="1" applyBorder="1"/>
    <xf numFmtId="0" fontId="8" fillId="0" borderId="38" xfId="0" applyFont="1" applyBorder="1"/>
    <xf numFmtId="0" fontId="8" fillId="0" borderId="0" xfId="0" applyFont="1" applyBorder="1"/>
    <xf numFmtId="0" fontId="8" fillId="0" borderId="5" xfId="0" applyFont="1" applyBorder="1"/>
    <xf numFmtId="0" fontId="7" fillId="0" borderId="0" xfId="0" applyFont="1" applyBorder="1" applyAlignment="1">
      <alignment horizontal="center"/>
    </xf>
    <xf numFmtId="0" fontId="8" fillId="0" borderId="7" xfId="0" applyFont="1" applyBorder="1" applyAlignment="1">
      <alignment horizontal="center"/>
    </xf>
    <xf numFmtId="0" fontId="9" fillId="0" borderId="10" xfId="0" applyFont="1" applyBorder="1" applyAlignment="1">
      <alignment horizontal="center" wrapText="1"/>
    </xf>
    <xf numFmtId="0" fontId="9" fillId="0" borderId="9" xfId="0" applyFont="1" applyBorder="1" applyAlignment="1">
      <alignment horizontal="center" wrapText="1"/>
    </xf>
    <xf numFmtId="0" fontId="9" fillId="0" borderId="8" xfId="0" applyFont="1" applyBorder="1" applyAlignment="1">
      <alignment horizontal="center" wrapText="1"/>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5" xfId="0" applyNumberFormat="1" applyFont="1" applyFill="1" applyBorder="1" applyAlignment="1">
      <alignment horizontal="center" wrapText="1"/>
    </xf>
    <xf numFmtId="0" fontId="8" fillId="0" borderId="9" xfId="0" applyFont="1" applyBorder="1" applyAlignment="1">
      <alignment horizontal="center" wrapText="1"/>
    </xf>
    <xf numFmtId="0" fontId="8"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horizontal="center" wrapText="1"/>
    </xf>
    <xf numFmtId="0" fontId="9" fillId="0" borderId="10" xfId="0"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7" fillId="0" borderId="0" xfId="0" applyFont="1" applyAlignment="1">
      <alignment horizontal="center"/>
    </xf>
    <xf numFmtId="0" fontId="5" fillId="0" borderId="0" xfId="1" applyFont="1" applyFill="1" applyBorder="1" applyAlignment="1">
      <alignment horizontal="center" wrapText="1"/>
    </xf>
    <xf numFmtId="164" fontId="5" fillId="0" borderId="9" xfId="1" applyNumberFormat="1" applyFont="1" applyFill="1" applyBorder="1" applyAlignment="1">
      <alignment horizontal="center" wrapText="1"/>
    </xf>
    <xf numFmtId="164" fontId="5" fillId="0" borderId="8" xfId="1" applyNumberFormat="1" applyFont="1" applyFill="1" applyBorder="1" applyAlignment="1">
      <alignment horizontal="center" wrapText="1"/>
    </xf>
    <xf numFmtId="0" fontId="5" fillId="0" borderId="10" xfId="1" applyFont="1" applyFill="1" applyBorder="1" applyAlignment="1">
      <alignment horizontal="center" wrapText="1"/>
    </xf>
    <xf numFmtId="0" fontId="5" fillId="0" borderId="9" xfId="1" applyFont="1" applyFill="1" applyBorder="1" applyAlignment="1">
      <alignment horizontal="center" wrapText="1"/>
    </xf>
    <xf numFmtId="0" fontId="5" fillId="0" borderId="8"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5" fillId="0" borderId="0"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47" xfId="1" applyFont="1" applyBorder="1" applyAlignment="1">
      <alignment horizontal="center"/>
    </xf>
    <xf numFmtId="0" fontId="2" fillId="0" borderId="48" xfId="1" applyFont="1" applyBorder="1" applyAlignment="1">
      <alignment horizontal="center"/>
    </xf>
    <xf numFmtId="0" fontId="2" fillId="0" borderId="49" xfId="1" applyFont="1" applyBorder="1" applyAlignment="1">
      <alignment horizontal="center"/>
    </xf>
    <xf numFmtId="0" fontId="2" fillId="0" borderId="50"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47" xfId="1" applyFont="1" applyBorder="1" applyAlignment="1">
      <alignment horizontal="center" wrapText="1"/>
    </xf>
    <xf numFmtId="0" fontId="2" fillId="0" borderId="48" xfId="1" applyFont="1" applyFill="1" applyBorder="1" applyAlignment="1">
      <alignment horizontal="center"/>
    </xf>
    <xf numFmtId="0" fontId="2" fillId="0" borderId="49" xfId="1" applyFont="1" applyFill="1" applyBorder="1" applyAlignment="1">
      <alignment horizontal="center"/>
    </xf>
    <xf numFmtId="0" fontId="2" fillId="0" borderId="50" xfId="1" applyFont="1" applyFill="1" applyBorder="1" applyAlignment="1">
      <alignment horizontal="center"/>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47" xfId="1" applyFont="1" applyFill="1" applyBorder="1" applyAlignment="1">
      <alignment horizontal="center"/>
    </xf>
    <xf numFmtId="0" fontId="7" fillId="0" borderId="0" xfId="0" applyFont="1" applyAlignment="1">
      <alignment horizontal="left" wrapText="1"/>
    </xf>
    <xf numFmtId="0" fontId="7" fillId="0" borderId="0" xfId="0" applyFont="1" applyBorder="1" applyAlignment="1">
      <alignment horizontal="left" wrapText="1"/>
    </xf>
    <xf numFmtId="164" fontId="3" fillId="0" borderId="0" xfId="1" applyNumberFormat="1" applyFont="1" applyAlignment="1">
      <alignment horizontal="right"/>
    </xf>
    <xf numFmtId="0" fontId="3" fillId="0" borderId="14" xfId="1" applyFont="1" applyFill="1" applyBorder="1" applyAlignment="1">
      <alignment horizontal="right"/>
    </xf>
  </cellXfs>
  <cellStyles count="5">
    <cellStyle name="Comma" xfId="4" builtinId="3"/>
    <cellStyle name="Hyperlink" xfId="3" builtinId="8"/>
    <cellStyle name="Normal" xfId="0" builtinId="0"/>
    <cellStyle name="Normal 2" xfId="1"/>
    <cellStyle name="Percent" xfId="2" builtinId="5"/>
  </cellStyles>
  <dxfs count="0"/>
  <tableStyles count="0" defaultTableStyle="TableStyleMedium2" defaultPivotStyle="PivotStyleLight16"/>
  <colors>
    <mruColors>
      <color rgb="FF0000FF"/>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15</xdr:col>
      <xdr:colOff>7620</xdr:colOff>
      <xdr:row>4</xdr:row>
      <xdr:rowOff>158115</xdr:rowOff>
    </xdr:to>
    <xdr:sp macro="" textlink="">
      <xdr:nvSpPr>
        <xdr:cNvPr id="3" name="TextBox 2"/>
        <xdr:cNvSpPr txBox="1"/>
      </xdr:nvSpPr>
      <xdr:spPr>
        <a:xfrm>
          <a:off x="3543300" y="0"/>
          <a:ext cx="5741670" cy="805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2016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0</xdr:colOff>
      <xdr:row>5</xdr:row>
      <xdr:rowOff>0</xdr:rowOff>
    </xdr:from>
    <xdr:to>
      <xdr:col>13</xdr:col>
      <xdr:colOff>15240</xdr:colOff>
      <xdr:row>9</xdr:row>
      <xdr:rowOff>99060</xdr:rowOff>
    </xdr:to>
    <xdr:sp macro="" textlink="">
      <xdr:nvSpPr>
        <xdr:cNvPr id="4" name="TextBox 3"/>
        <xdr:cNvSpPr txBox="1"/>
      </xdr:nvSpPr>
      <xdr:spPr>
        <a:xfrm>
          <a:off x="4876800" y="914400"/>
          <a:ext cx="3063240"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Long-Term Acute Care Hospitals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304799</xdr:colOff>
      <xdr:row>31</xdr:row>
      <xdr:rowOff>9525</xdr:rowOff>
    </xdr:from>
    <xdr:ext cx="762001" cy="142875"/>
    <xdr:sp macro="" textlink="">
      <xdr:nvSpPr>
        <xdr:cNvPr id="2" name="TextBox 1">
          <a:hlinkClick xmlns:r="http://schemas.openxmlformats.org/officeDocument/2006/relationships" r:id="rId1" tooltip="Appendix A"/>
        </xdr:cNvPr>
        <xdr:cNvSpPr txBox="1"/>
      </xdr:nvSpPr>
      <xdr:spPr>
        <a:xfrm>
          <a:off x="9387839" y="65779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3" name="TextBox 2">
          <a:hlinkClick xmlns:r="http://schemas.openxmlformats.org/officeDocument/2006/relationships" r:id="rId2" tooltip="Appendix B"/>
        </xdr:cNvPr>
        <xdr:cNvSpPr txBox="1"/>
      </xdr:nvSpPr>
      <xdr:spPr>
        <a:xfrm>
          <a:off x="8890634" y="67551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4" name="TextBox 3">
          <a:hlinkClick xmlns:r="http://schemas.openxmlformats.org/officeDocument/2006/relationships" r:id="rId1" tooltip="Appendix A"/>
        </xdr:cNvPr>
        <xdr:cNvSpPr txBox="1"/>
      </xdr:nvSpPr>
      <xdr:spPr>
        <a:xfrm>
          <a:off x="9143999" y="6315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5" name="TextBox 4">
          <a:hlinkClick xmlns:r="http://schemas.openxmlformats.org/officeDocument/2006/relationships" r:id="rId2" tooltip="Appendix B"/>
        </xdr:cNvPr>
        <xdr:cNvSpPr txBox="1"/>
      </xdr:nvSpPr>
      <xdr:spPr>
        <a:xfrm>
          <a:off x="8667749" y="6486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304799</xdr:colOff>
      <xdr:row>15</xdr:row>
      <xdr:rowOff>9525</xdr:rowOff>
    </xdr:from>
    <xdr:ext cx="762001" cy="142875"/>
    <xdr:sp macro="" textlink="">
      <xdr:nvSpPr>
        <xdr:cNvPr id="2" name="TextBox 1">
          <a:hlinkClick xmlns:r="http://schemas.openxmlformats.org/officeDocument/2006/relationships" r:id="rId1" tooltip="Appendix A"/>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16</xdr:row>
      <xdr:rowOff>19050</xdr:rowOff>
    </xdr:from>
    <xdr:ext cx="762001" cy="142875"/>
    <xdr:sp macro="" textlink="">
      <xdr:nvSpPr>
        <xdr:cNvPr id="3" name="TextBox 2">
          <a:hlinkClick xmlns:r="http://schemas.openxmlformats.org/officeDocument/2006/relationships" r:id="rId2" tooltip="Appendix B"/>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M24"/>
  <sheetViews>
    <sheetView tabSelected="1" workbookViewId="0">
      <selection activeCell="M45" sqref="M45"/>
    </sheetView>
  </sheetViews>
  <sheetFormatPr defaultColWidth="8.88671875" defaultRowHeight="13.2" x14ac:dyDescent="0.25"/>
  <cols>
    <col min="1" max="10" width="8.88671875" style="48"/>
    <col min="11" max="11" width="16" style="48" customWidth="1"/>
    <col min="12" max="16384" width="8.88671875" style="48"/>
  </cols>
  <sheetData>
    <row r="12" spans="1:3" x14ac:dyDescent="0.25">
      <c r="A12" s="149" t="s">
        <v>135</v>
      </c>
      <c r="C12" s="48" t="s">
        <v>280</v>
      </c>
    </row>
    <row r="13" spans="1:3" x14ac:dyDescent="0.25">
      <c r="C13" s="48" t="s">
        <v>304</v>
      </c>
    </row>
    <row r="14" spans="1:3" x14ac:dyDescent="0.25">
      <c r="C14" s="48" t="s">
        <v>137</v>
      </c>
    </row>
    <row r="16" spans="1:3" x14ac:dyDescent="0.25">
      <c r="C16" s="48" t="s">
        <v>256</v>
      </c>
    </row>
    <row r="17" spans="1:13" ht="13.8" thickBot="1" x14ac:dyDescent="0.3"/>
    <row r="18" spans="1:13" x14ac:dyDescent="0.25">
      <c r="A18" s="149" t="s">
        <v>136</v>
      </c>
      <c r="C18" s="506" t="s">
        <v>84</v>
      </c>
      <c r="D18" s="507"/>
      <c r="E18" s="507"/>
      <c r="F18" s="507"/>
      <c r="G18" s="507"/>
      <c r="H18" s="507"/>
      <c r="I18" s="507"/>
      <c r="J18" s="507"/>
      <c r="K18" s="508"/>
      <c r="L18" s="507" t="s">
        <v>138</v>
      </c>
      <c r="M18" s="509"/>
    </row>
    <row r="19" spans="1:13" x14ac:dyDescent="0.25">
      <c r="C19" s="513"/>
      <c r="D19" s="514"/>
      <c r="E19" s="514"/>
      <c r="F19" s="514"/>
      <c r="G19" s="514"/>
      <c r="H19" s="514"/>
      <c r="I19" s="514"/>
      <c r="J19" s="514"/>
      <c r="K19" s="515"/>
      <c r="L19" s="396" t="s">
        <v>139</v>
      </c>
      <c r="M19" s="151" t="s">
        <v>3</v>
      </c>
    </row>
    <row r="20" spans="1:13" x14ac:dyDescent="0.25">
      <c r="C20" s="516" t="s">
        <v>140</v>
      </c>
      <c r="D20" s="517"/>
      <c r="E20" s="517"/>
      <c r="F20" s="517"/>
      <c r="G20" s="517"/>
      <c r="H20" s="517"/>
      <c r="I20" s="517"/>
      <c r="J20" s="517"/>
      <c r="K20" s="518"/>
      <c r="L20" s="152" t="s">
        <v>144</v>
      </c>
      <c r="M20" s="153" t="s">
        <v>144</v>
      </c>
    </row>
    <row r="21" spans="1:13" x14ac:dyDescent="0.25">
      <c r="C21" s="516" t="s">
        <v>141</v>
      </c>
      <c r="D21" s="517"/>
      <c r="E21" s="517"/>
      <c r="F21" s="517"/>
      <c r="G21" s="517"/>
      <c r="H21" s="517"/>
      <c r="I21" s="517"/>
      <c r="J21" s="517"/>
      <c r="K21" s="518"/>
      <c r="L21" s="152" t="s">
        <v>144</v>
      </c>
      <c r="M21" s="153" t="s">
        <v>144</v>
      </c>
    </row>
    <row r="22" spans="1:13" x14ac:dyDescent="0.25">
      <c r="C22" s="503" t="s">
        <v>142</v>
      </c>
      <c r="D22" s="504"/>
      <c r="E22" s="504"/>
      <c r="F22" s="504"/>
      <c r="G22" s="504"/>
      <c r="H22" s="504"/>
      <c r="I22" s="504"/>
      <c r="J22" s="504"/>
      <c r="K22" s="505"/>
      <c r="L22" s="152" t="s">
        <v>144</v>
      </c>
      <c r="M22" s="153" t="s">
        <v>144</v>
      </c>
    </row>
    <row r="23" spans="1:13" ht="12.75" customHeight="1" x14ac:dyDescent="0.25">
      <c r="C23" s="503" t="s">
        <v>143</v>
      </c>
      <c r="D23" s="504"/>
      <c r="E23" s="504"/>
      <c r="F23" s="504"/>
      <c r="G23" s="504"/>
      <c r="H23" s="504"/>
      <c r="I23" s="504"/>
      <c r="J23" s="504"/>
      <c r="K23" s="505"/>
      <c r="L23" s="152" t="s">
        <v>144</v>
      </c>
      <c r="M23" s="153" t="s">
        <v>144</v>
      </c>
    </row>
    <row r="24" spans="1:13" ht="13.8" thickBot="1" x14ac:dyDescent="0.3">
      <c r="C24" s="510" t="s">
        <v>257</v>
      </c>
      <c r="D24" s="511"/>
      <c r="E24" s="511"/>
      <c r="F24" s="511"/>
      <c r="G24" s="511"/>
      <c r="H24" s="511"/>
      <c r="I24" s="511"/>
      <c r="J24" s="511"/>
      <c r="K24" s="512"/>
      <c r="L24" s="154" t="s">
        <v>144</v>
      </c>
      <c r="M24" s="155" t="s">
        <v>144</v>
      </c>
    </row>
  </sheetData>
  <mergeCells count="8">
    <mergeCell ref="C23:K23"/>
    <mergeCell ref="C18:K18"/>
    <mergeCell ref="L18:M18"/>
    <mergeCell ref="C24:K24"/>
    <mergeCell ref="C19:K19"/>
    <mergeCell ref="C20:K20"/>
    <mergeCell ref="C21:K21"/>
    <mergeCell ref="C22:K22"/>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sqref="A1:N1"/>
    </sheetView>
  </sheetViews>
  <sheetFormatPr defaultColWidth="9.109375" defaultRowHeight="15" customHeight="1" x14ac:dyDescent="0.25"/>
  <cols>
    <col min="1" max="1" width="45.88671875" style="47" customWidth="1"/>
    <col min="2" max="4" width="12.6640625" style="47" customWidth="1"/>
    <col min="5" max="5" width="19.33203125" style="47" customWidth="1"/>
    <col min="6" max="6" width="12.6640625" style="47" customWidth="1"/>
    <col min="7" max="7" width="18.5546875" style="47" customWidth="1"/>
    <col min="8" max="8" width="14" style="47" customWidth="1"/>
    <col min="9" max="9" width="9.5546875" style="47" bestFit="1" customWidth="1"/>
    <col min="10" max="12" width="9.109375" style="47"/>
    <col min="13" max="13" width="11.6640625" style="47" customWidth="1"/>
    <col min="14" max="17" width="9.109375" style="47"/>
    <col min="18" max="18" width="14.109375" style="47" customWidth="1"/>
    <col min="19" max="16384" width="9.109375" style="47"/>
  </cols>
  <sheetData>
    <row r="1" spans="1:14" ht="14.4" customHeight="1" x14ac:dyDescent="0.25">
      <c r="A1" s="535" t="s">
        <v>230</v>
      </c>
      <c r="B1" s="535"/>
      <c r="C1" s="535"/>
      <c r="D1" s="535"/>
      <c r="E1" s="535"/>
      <c r="F1" s="535"/>
      <c r="G1" s="535"/>
      <c r="H1" s="535"/>
      <c r="I1" s="535"/>
      <c r="J1" s="535"/>
      <c r="K1" s="535"/>
      <c r="L1" s="535"/>
      <c r="M1" s="535"/>
      <c r="N1" s="535"/>
    </row>
    <row r="2" spans="1:14" ht="14.4" customHeight="1" x14ac:dyDescent="0.25">
      <c r="A2" s="535" t="s">
        <v>182</v>
      </c>
      <c r="B2" s="535"/>
      <c r="C2" s="535"/>
      <c r="D2" s="535"/>
      <c r="E2" s="535"/>
      <c r="F2" s="535"/>
      <c r="G2" s="535"/>
      <c r="H2" s="535"/>
      <c r="I2" s="535"/>
      <c r="J2" s="535"/>
      <c r="K2" s="535"/>
      <c r="L2" s="535"/>
      <c r="M2" s="535"/>
      <c r="N2" s="535"/>
    </row>
    <row r="3" spans="1:14" ht="14.4" customHeight="1" x14ac:dyDescent="0.25">
      <c r="A3" s="535" t="s">
        <v>231</v>
      </c>
      <c r="B3" s="535"/>
      <c r="C3" s="535"/>
      <c r="D3" s="535"/>
      <c r="E3" s="535"/>
      <c r="F3" s="535"/>
      <c r="G3" s="535"/>
      <c r="H3" s="535"/>
      <c r="I3" s="535"/>
      <c r="J3" s="535"/>
      <c r="K3" s="535"/>
      <c r="L3" s="535"/>
      <c r="M3" s="535"/>
      <c r="N3" s="535"/>
    </row>
    <row r="4" spans="1:14" ht="14.4" customHeight="1" x14ac:dyDescent="0.25">
      <c r="A4" s="357"/>
      <c r="B4" s="357"/>
      <c r="C4" s="357"/>
      <c r="D4" s="357"/>
      <c r="E4" s="357"/>
      <c r="F4" s="357"/>
      <c r="G4" s="358"/>
      <c r="H4" s="358"/>
      <c r="I4" s="358"/>
      <c r="J4" s="358"/>
      <c r="K4" s="358"/>
      <c r="L4" s="358"/>
      <c r="M4" s="358"/>
      <c r="N4" s="358"/>
    </row>
    <row r="5" spans="1:14" ht="48" customHeight="1" x14ac:dyDescent="0.25">
      <c r="A5" s="197" t="s">
        <v>187</v>
      </c>
      <c r="B5" s="196" t="s">
        <v>164</v>
      </c>
      <c r="C5" s="197" t="s">
        <v>165</v>
      </c>
      <c r="D5" s="198" t="s">
        <v>166</v>
      </c>
      <c r="E5" s="199" t="s">
        <v>301</v>
      </c>
      <c r="F5" s="197" t="s">
        <v>167</v>
      </c>
      <c r="G5" s="200"/>
      <c r="H5" s="200"/>
      <c r="I5" s="358"/>
      <c r="J5" s="318"/>
      <c r="K5" s="318"/>
      <c r="L5" s="318"/>
      <c r="M5" s="318"/>
      <c r="N5" s="318"/>
    </row>
    <row r="6" spans="1:14" ht="15.6" x14ac:dyDescent="0.25">
      <c r="A6" s="64" t="s">
        <v>183</v>
      </c>
      <c r="B6" s="62">
        <v>0.995</v>
      </c>
      <c r="C6" s="63">
        <v>0.96</v>
      </c>
      <c r="D6" s="319">
        <v>3.5175999999999999E-2</v>
      </c>
      <c r="E6" s="201" t="s">
        <v>201</v>
      </c>
      <c r="F6" s="202">
        <v>0.13450000000000001</v>
      </c>
      <c r="G6" s="203"/>
      <c r="H6" s="204"/>
      <c r="I6" s="205"/>
      <c r="J6" s="318"/>
      <c r="K6" s="318"/>
      <c r="L6" s="318"/>
      <c r="M6" s="318"/>
      <c r="N6" s="318"/>
    </row>
    <row r="7" spans="1:14" ht="13.2" x14ac:dyDescent="0.25">
      <c r="A7" s="64"/>
      <c r="B7" s="62"/>
      <c r="C7" s="63"/>
      <c r="D7" s="319"/>
      <c r="E7" s="201"/>
      <c r="F7" s="202"/>
      <c r="G7" s="203"/>
      <c r="H7" s="204"/>
      <c r="I7" s="205"/>
      <c r="J7" s="318"/>
      <c r="K7" s="318"/>
      <c r="L7" s="318"/>
      <c r="M7" s="318"/>
      <c r="N7" s="318"/>
    </row>
    <row r="8" spans="1:14" ht="15.6" x14ac:dyDescent="0.25">
      <c r="A8" s="64" t="s">
        <v>200</v>
      </c>
      <c r="B8" s="62">
        <v>0.99199999999999999</v>
      </c>
      <c r="C8" s="63">
        <v>0.97699999999999998</v>
      </c>
      <c r="D8" s="319">
        <v>1.5121000000000001E-2</v>
      </c>
      <c r="E8" s="201" t="s">
        <v>201</v>
      </c>
      <c r="F8" s="202">
        <v>0.49580000000000002</v>
      </c>
      <c r="G8" s="203"/>
      <c r="H8" s="204"/>
      <c r="I8" s="205"/>
      <c r="J8" s="318"/>
      <c r="K8" s="318"/>
      <c r="L8" s="318"/>
      <c r="M8" s="318"/>
      <c r="N8" s="318"/>
    </row>
    <row r="9" spans="1:14" ht="13.2" x14ac:dyDescent="0.25">
      <c r="A9" s="65"/>
      <c r="B9" s="62"/>
      <c r="C9" s="63"/>
      <c r="D9" s="319"/>
      <c r="E9" s="73"/>
      <c r="F9" s="202"/>
      <c r="G9" s="203"/>
      <c r="H9" s="71"/>
      <c r="I9" s="205"/>
      <c r="J9" s="318"/>
      <c r="K9" s="318"/>
      <c r="L9" s="318"/>
      <c r="M9" s="318"/>
      <c r="N9" s="318"/>
    </row>
    <row r="10" spans="1:14" ht="13.2" x14ac:dyDescent="0.25">
      <c r="A10" s="64" t="s">
        <v>184</v>
      </c>
      <c r="B10" s="306">
        <v>0.98399999999999999</v>
      </c>
      <c r="C10" s="307">
        <v>1.054</v>
      </c>
      <c r="D10" s="308">
        <v>7.1138000000000007E-2</v>
      </c>
      <c r="E10" s="309" t="s">
        <v>201</v>
      </c>
      <c r="F10" s="310">
        <v>0.17</v>
      </c>
      <c r="G10" s="203"/>
      <c r="H10" s="71"/>
      <c r="I10" s="205"/>
      <c r="J10" s="318"/>
      <c r="K10" s="318"/>
      <c r="L10" s="318"/>
      <c r="M10" s="318"/>
      <c r="N10" s="318"/>
    </row>
    <row r="11" spans="1:14" ht="13.2" x14ac:dyDescent="0.25">
      <c r="A11" s="64"/>
      <c r="B11" s="62"/>
      <c r="C11" s="63"/>
      <c r="D11" s="319"/>
      <c r="E11" s="201"/>
      <c r="F11" s="183"/>
      <c r="G11" s="203"/>
      <c r="H11" s="204"/>
      <c r="I11" s="205"/>
      <c r="J11" s="318"/>
      <c r="K11" s="318"/>
      <c r="L11" s="318"/>
      <c r="M11" s="318"/>
      <c r="N11" s="318"/>
    </row>
    <row r="12" spans="1:14" ht="15.6" x14ac:dyDescent="0.25">
      <c r="A12" s="64" t="s">
        <v>246</v>
      </c>
      <c r="B12" s="70">
        <v>0.96499999999999997</v>
      </c>
      <c r="C12" s="74">
        <v>0.94399999999999995</v>
      </c>
      <c r="D12" s="268">
        <v>2.1999999999999999E-2</v>
      </c>
      <c r="E12" s="74" t="s">
        <v>201</v>
      </c>
      <c r="F12" s="74">
        <v>0.66379999999999995</v>
      </c>
      <c r="G12" s="206"/>
      <c r="H12" s="207"/>
      <c r="I12" s="208"/>
      <c r="J12" s="318"/>
      <c r="K12" s="318"/>
      <c r="L12" s="318"/>
      <c r="M12" s="318"/>
      <c r="N12" s="318"/>
    </row>
    <row r="13" spans="1:14" ht="13.2" x14ac:dyDescent="0.25">
      <c r="A13" s="64"/>
      <c r="B13" s="70"/>
      <c r="C13" s="74"/>
      <c r="D13" s="268"/>
      <c r="E13" s="74"/>
      <c r="F13" s="74"/>
      <c r="G13" s="206"/>
      <c r="H13" s="207"/>
      <c r="I13" s="208"/>
      <c r="J13" s="318"/>
      <c r="K13" s="318"/>
      <c r="L13" s="318"/>
      <c r="M13" s="318"/>
      <c r="N13" s="318"/>
    </row>
    <row r="14" spans="1:14" ht="15.6" x14ac:dyDescent="0.25">
      <c r="A14" s="322" t="s">
        <v>247</v>
      </c>
      <c r="B14" s="360">
        <v>0.94399999999999995</v>
      </c>
      <c r="C14" s="409">
        <v>0.85</v>
      </c>
      <c r="D14" s="410" t="s">
        <v>279</v>
      </c>
      <c r="E14" s="369" t="s">
        <v>203</v>
      </c>
      <c r="F14" s="411">
        <v>0</v>
      </c>
      <c r="G14" s="318"/>
      <c r="H14" s="182"/>
      <c r="I14" s="182"/>
      <c r="J14" s="210"/>
      <c r="K14" s="318"/>
      <c r="L14" s="318"/>
      <c r="M14" s="318"/>
      <c r="N14" s="318"/>
    </row>
    <row r="15" spans="1:14" ht="13.2" x14ac:dyDescent="0.25">
      <c r="A15" s="50"/>
      <c r="B15" s="67"/>
      <c r="C15" s="67"/>
      <c r="D15" s="319"/>
      <c r="E15" s="211"/>
      <c r="F15" s="212"/>
      <c r="G15" s="206"/>
      <c r="H15" s="92"/>
      <c r="I15" s="213"/>
      <c r="J15" s="210"/>
      <c r="K15" s="318"/>
      <c r="L15" s="318"/>
      <c r="M15" s="318"/>
      <c r="N15" s="318"/>
    </row>
    <row r="16" spans="1:14" ht="13.2" x14ac:dyDescent="0.25">
      <c r="A16" s="50"/>
      <c r="B16" s="50"/>
      <c r="C16" s="50"/>
      <c r="D16" s="50"/>
      <c r="E16" s="50"/>
      <c r="F16" s="50"/>
      <c r="G16" s="214"/>
      <c r="H16" s="215"/>
      <c r="I16" s="216"/>
      <c r="J16" s="318"/>
      <c r="K16" s="318"/>
      <c r="L16" s="318"/>
      <c r="M16" s="318"/>
      <c r="N16" s="318"/>
    </row>
    <row r="17" spans="1:15" s="217" customFormat="1" ht="13.2" x14ac:dyDescent="0.25">
      <c r="A17" s="122" t="s">
        <v>168</v>
      </c>
      <c r="G17" s="206"/>
      <c r="H17" s="218"/>
      <c r="I17" s="219"/>
    </row>
    <row r="18" spans="1:15" s="217" customFormat="1" ht="13.2" x14ac:dyDescent="0.25">
      <c r="A18" s="122" t="s">
        <v>199</v>
      </c>
      <c r="G18" s="206"/>
      <c r="H18" s="218"/>
      <c r="I18" s="219"/>
    </row>
    <row r="19" spans="1:15" s="217" customFormat="1" ht="13.2" x14ac:dyDescent="0.25">
      <c r="A19" s="122" t="s">
        <v>245</v>
      </c>
      <c r="G19" s="206"/>
      <c r="H19" s="218"/>
      <c r="I19" s="219"/>
    </row>
    <row r="20" spans="1:15" s="217" customFormat="1" ht="13.2" x14ac:dyDescent="0.25">
      <c r="A20" s="123"/>
      <c r="B20" s="220"/>
      <c r="C20" s="220"/>
      <c r="D20" s="220"/>
      <c r="E20" s="220"/>
      <c r="F20" s="220"/>
      <c r="G20" s="206"/>
      <c r="H20" s="218"/>
      <c r="I20" s="219"/>
      <c r="J20" s="220"/>
      <c r="K20" s="220"/>
      <c r="L20" s="220"/>
      <c r="M20" s="220"/>
      <c r="N20" s="220"/>
      <c r="O20" s="220"/>
    </row>
    <row r="21" spans="1:15" s="217" customFormat="1" ht="13.2" x14ac:dyDescent="0.25">
      <c r="A21" s="123"/>
      <c r="B21" s="220"/>
      <c r="C21" s="220"/>
      <c r="D21" s="220"/>
      <c r="E21" s="220"/>
      <c r="F21" s="220"/>
      <c r="G21" s="206"/>
      <c r="H21" s="218"/>
      <c r="I21" s="219"/>
      <c r="J21" s="220"/>
      <c r="K21" s="220"/>
      <c r="L21" s="220"/>
      <c r="M21" s="220"/>
      <c r="N21" s="220"/>
      <c r="O21" s="220"/>
    </row>
    <row r="22" spans="1:15" s="217" customFormat="1" ht="12.75" customHeight="1" x14ac:dyDescent="0.25">
      <c r="A22" s="123"/>
      <c r="B22" s="220"/>
      <c r="C22" s="220"/>
      <c r="D22" s="220"/>
      <c r="E22" s="220"/>
      <c r="F22" s="220"/>
      <c r="G22" s="206"/>
      <c r="H22" s="218"/>
      <c r="I22" s="219"/>
      <c r="J22" s="220"/>
      <c r="K22" s="220"/>
      <c r="L22" s="220"/>
      <c r="M22" s="220"/>
      <c r="N22" s="220"/>
      <c r="O22" s="220"/>
    </row>
    <row r="23" spans="1:15" s="217" customFormat="1" ht="15" customHeight="1" x14ac:dyDescent="0.25">
      <c r="A23" s="123"/>
      <c r="B23" s="220"/>
      <c r="C23" s="220"/>
      <c r="D23" s="220"/>
      <c r="E23" s="220"/>
      <c r="F23" s="220"/>
      <c r="G23" s="220"/>
      <c r="H23" s="220"/>
      <c r="I23" s="220"/>
      <c r="J23" s="220"/>
      <c r="K23" s="220"/>
      <c r="L23" s="220"/>
      <c r="M23" s="220"/>
      <c r="N23" s="220"/>
      <c r="O23" s="220"/>
    </row>
    <row r="24" spans="1:15" s="217" customFormat="1" ht="15" customHeight="1" x14ac:dyDescent="0.25"/>
    <row r="25" spans="1:15" s="217" customFormat="1" ht="17.25" customHeight="1" x14ac:dyDescent="0.25"/>
    <row r="26" spans="1:15" s="50" customFormat="1" ht="15" customHeight="1" x14ac:dyDescent="0.25">
      <c r="A26" s="220"/>
      <c r="B26" s="47"/>
      <c r="C26" s="47"/>
      <c r="D26" s="47"/>
      <c r="E26" s="47"/>
      <c r="F26" s="47"/>
    </row>
    <row r="38" spans="11:11" ht="15" customHeight="1" x14ac:dyDescent="0.25">
      <c r="K38" s="50"/>
    </row>
  </sheetData>
  <mergeCells count="3">
    <mergeCell ref="A1:N1"/>
    <mergeCell ref="A2:N2"/>
    <mergeCell ref="A3:N3"/>
  </mergeCells>
  <pageMargins left="0.7" right="0.7" top="0.75" bottom="0.75"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election sqref="A1:F1"/>
    </sheetView>
  </sheetViews>
  <sheetFormatPr defaultColWidth="16.88671875" defaultRowHeight="15" customHeight="1" x14ac:dyDescent="0.25"/>
  <cols>
    <col min="1" max="1" width="16.88671875" style="129"/>
    <col min="2" max="3" width="12.6640625" style="128" customWidth="1"/>
    <col min="4" max="4" width="12.6640625" style="265" customWidth="1"/>
    <col min="5" max="5" width="19.88671875" style="180" customWidth="1"/>
    <col min="6" max="6" width="12.6640625" style="129" customWidth="1"/>
    <col min="7" max="7" width="16.88671875" style="156"/>
    <col min="8" max="16384" width="16.88671875" style="129"/>
  </cols>
  <sheetData>
    <row r="1" spans="1:7" ht="30" customHeight="1" x14ac:dyDescent="0.25">
      <c r="A1" s="556" t="s">
        <v>232</v>
      </c>
      <c r="B1" s="557"/>
      <c r="C1" s="557"/>
      <c r="D1" s="557"/>
      <c r="E1" s="557"/>
      <c r="F1" s="558"/>
    </row>
    <row r="2" spans="1:7" ht="14.4" customHeight="1" thickBot="1" x14ac:dyDescent="0.3">
      <c r="A2" s="559" t="s">
        <v>178</v>
      </c>
      <c r="B2" s="560"/>
      <c r="C2" s="560"/>
      <c r="D2" s="560"/>
      <c r="E2" s="560"/>
      <c r="F2" s="561"/>
    </row>
    <row r="3" spans="1:7" s="159" customFormat="1" ht="14.4" customHeight="1" thickTop="1" x14ac:dyDescent="0.25">
      <c r="A3" s="157"/>
      <c r="B3" s="562" t="s">
        <v>233</v>
      </c>
      <c r="C3" s="563"/>
      <c r="D3" s="563"/>
      <c r="E3" s="563"/>
      <c r="F3" s="564"/>
      <c r="G3" s="158"/>
    </row>
    <row r="4" spans="1:7" s="159" customFormat="1" ht="40.950000000000003" customHeight="1" x14ac:dyDescent="0.25">
      <c r="A4" s="160" t="s">
        <v>299</v>
      </c>
      <c r="B4" s="161" t="s">
        <v>164</v>
      </c>
      <c r="C4" s="162" t="s">
        <v>165</v>
      </c>
      <c r="D4" s="261" t="s">
        <v>166</v>
      </c>
      <c r="E4" s="164" t="s">
        <v>301</v>
      </c>
      <c r="F4" s="165" t="s">
        <v>167</v>
      </c>
      <c r="G4" s="158"/>
    </row>
    <row r="5" spans="1:7" ht="13.5" customHeight="1" x14ac:dyDescent="0.25">
      <c r="A5" s="21" t="s">
        <v>61</v>
      </c>
      <c r="B5" s="467" t="s">
        <v>205</v>
      </c>
      <c r="C5" s="412" t="s">
        <v>205</v>
      </c>
      <c r="D5" s="262" t="s">
        <v>205</v>
      </c>
      <c r="E5" s="167" t="s">
        <v>205</v>
      </c>
      <c r="F5" s="168" t="s">
        <v>205</v>
      </c>
    </row>
    <row r="6" spans="1:7" ht="13.5" customHeight="1" x14ac:dyDescent="0.25">
      <c r="A6" s="21" t="s">
        <v>11</v>
      </c>
      <c r="B6" s="169">
        <v>0.90500000000000003</v>
      </c>
      <c r="C6" s="173">
        <v>0.71199999999999997</v>
      </c>
      <c r="D6" s="262">
        <v>0.21326000000000001</v>
      </c>
      <c r="E6" s="167" t="s">
        <v>201</v>
      </c>
      <c r="F6" s="171">
        <v>0.31819999999999998</v>
      </c>
    </row>
    <row r="7" spans="1:7" ht="13.5" customHeight="1" x14ac:dyDescent="0.25">
      <c r="A7" s="21" t="s">
        <v>12</v>
      </c>
      <c r="B7" s="169">
        <v>1.0269999999999999</v>
      </c>
      <c r="C7" s="173">
        <v>0.91</v>
      </c>
      <c r="D7" s="262">
        <v>0.11391999999999999</v>
      </c>
      <c r="E7" s="167" t="s">
        <v>201</v>
      </c>
      <c r="F7" s="171">
        <v>0.62549999999999994</v>
      </c>
    </row>
    <row r="8" spans="1:7" ht="13.5" customHeight="1" x14ac:dyDescent="0.25">
      <c r="A8" s="21" t="s">
        <v>13</v>
      </c>
      <c r="B8" s="169">
        <v>0.76700000000000002</v>
      </c>
      <c r="C8" s="173">
        <v>0.71699999999999997</v>
      </c>
      <c r="D8" s="262">
        <v>6.5189999999999998E-2</v>
      </c>
      <c r="E8" s="167" t="s">
        <v>201</v>
      </c>
      <c r="F8" s="171">
        <v>0.753</v>
      </c>
    </row>
    <row r="9" spans="1:7" ht="13.5" customHeight="1" x14ac:dyDescent="0.25">
      <c r="A9" s="21" t="s">
        <v>14</v>
      </c>
      <c r="B9" s="169">
        <v>1.401</v>
      </c>
      <c r="C9" s="173">
        <v>1.456</v>
      </c>
      <c r="D9" s="262">
        <v>3.9260000000000003E-2</v>
      </c>
      <c r="E9" s="167" t="s">
        <v>201</v>
      </c>
      <c r="F9" s="171">
        <v>0.55730000000000002</v>
      </c>
    </row>
    <row r="10" spans="1:7" ht="13.5" customHeight="1" x14ac:dyDescent="0.25">
      <c r="A10" s="21" t="s">
        <v>15</v>
      </c>
      <c r="B10" s="169">
        <v>0.65700000000000003</v>
      </c>
      <c r="C10" s="173">
        <v>0.61699999999999999</v>
      </c>
      <c r="D10" s="262">
        <v>6.0879999999999997E-2</v>
      </c>
      <c r="E10" s="167" t="s">
        <v>201</v>
      </c>
      <c r="F10" s="171">
        <v>0.84099999999999997</v>
      </c>
    </row>
    <row r="11" spans="1:7" ht="13.5" customHeight="1" x14ac:dyDescent="0.25">
      <c r="A11" s="21" t="s">
        <v>16</v>
      </c>
      <c r="B11" s="172" t="s">
        <v>205</v>
      </c>
      <c r="C11" s="173" t="s">
        <v>205</v>
      </c>
      <c r="D11" s="262" t="s">
        <v>205</v>
      </c>
      <c r="E11" s="167" t="s">
        <v>205</v>
      </c>
      <c r="F11" s="171" t="s">
        <v>205</v>
      </c>
    </row>
    <row r="12" spans="1:7" ht="13.5" customHeight="1" x14ac:dyDescent="0.25">
      <c r="A12" s="21" t="s">
        <v>62</v>
      </c>
      <c r="B12" s="172" t="s">
        <v>205</v>
      </c>
      <c r="C12" s="173" t="s">
        <v>205</v>
      </c>
      <c r="D12" s="262" t="s">
        <v>205</v>
      </c>
      <c r="E12" s="167" t="s">
        <v>205</v>
      </c>
      <c r="F12" s="171" t="s">
        <v>205</v>
      </c>
    </row>
    <row r="13" spans="1:7" ht="13.5" customHeight="1" x14ac:dyDescent="0.25">
      <c r="A13" s="21" t="s">
        <v>63</v>
      </c>
      <c r="B13" s="172" t="s">
        <v>205</v>
      </c>
      <c r="C13" s="173" t="s">
        <v>205</v>
      </c>
      <c r="D13" s="262" t="s">
        <v>205</v>
      </c>
      <c r="E13" s="167" t="s">
        <v>205</v>
      </c>
      <c r="F13" s="171" t="s">
        <v>205</v>
      </c>
    </row>
    <row r="14" spans="1:7" ht="13.5" customHeight="1" x14ac:dyDescent="0.25">
      <c r="A14" s="21" t="s">
        <v>17</v>
      </c>
      <c r="B14" s="169">
        <v>1.248</v>
      </c>
      <c r="C14" s="173">
        <v>1.119</v>
      </c>
      <c r="D14" s="262">
        <v>0.10337</v>
      </c>
      <c r="E14" s="167" t="s">
        <v>201</v>
      </c>
      <c r="F14" s="171">
        <v>0.1817</v>
      </c>
    </row>
    <row r="15" spans="1:7" ht="13.5" customHeight="1" x14ac:dyDescent="0.25">
      <c r="A15" s="21" t="s">
        <v>18</v>
      </c>
      <c r="B15" s="169">
        <v>0.89900000000000002</v>
      </c>
      <c r="C15" s="173">
        <v>1.2010000000000001</v>
      </c>
      <c r="D15" s="262">
        <v>0.33593000000000001</v>
      </c>
      <c r="E15" s="167" t="s">
        <v>202</v>
      </c>
      <c r="F15" s="171">
        <v>2.6200000000000001E-2</v>
      </c>
    </row>
    <row r="16" spans="1:7" ht="13.5" customHeight="1" x14ac:dyDescent="0.25">
      <c r="A16" s="21" t="s">
        <v>74</v>
      </c>
      <c r="B16" s="169" t="s">
        <v>205</v>
      </c>
      <c r="C16" s="173" t="s">
        <v>205</v>
      </c>
      <c r="D16" s="262" t="s">
        <v>205</v>
      </c>
      <c r="E16" s="167" t="s">
        <v>205</v>
      </c>
      <c r="F16" s="171" t="s">
        <v>205</v>
      </c>
    </row>
    <row r="17" spans="1:6" ht="13.5" customHeight="1" x14ac:dyDescent="0.25">
      <c r="A17" s="21" t="s">
        <v>19</v>
      </c>
      <c r="B17" s="172" t="s">
        <v>205</v>
      </c>
      <c r="C17" s="173" t="s">
        <v>205</v>
      </c>
      <c r="D17" s="262" t="s">
        <v>205</v>
      </c>
      <c r="E17" s="167" t="s">
        <v>205</v>
      </c>
      <c r="F17" s="171" t="s">
        <v>205</v>
      </c>
    </row>
    <row r="18" spans="1:6" ht="13.5" customHeight="1" x14ac:dyDescent="0.25">
      <c r="A18" s="21" t="s">
        <v>20</v>
      </c>
      <c r="B18" s="172" t="s">
        <v>205</v>
      </c>
      <c r="C18" s="173" t="s">
        <v>205</v>
      </c>
      <c r="D18" s="262" t="s">
        <v>205</v>
      </c>
      <c r="E18" s="167" t="s">
        <v>205</v>
      </c>
      <c r="F18" s="171" t="s">
        <v>205</v>
      </c>
    </row>
    <row r="19" spans="1:6" ht="13.5" customHeight="1" x14ac:dyDescent="0.25">
      <c r="A19" s="21" t="s">
        <v>21</v>
      </c>
      <c r="B19" s="172" t="s">
        <v>205</v>
      </c>
      <c r="C19" s="173" t="s">
        <v>205</v>
      </c>
      <c r="D19" s="262" t="s">
        <v>205</v>
      </c>
      <c r="E19" s="167" t="s">
        <v>205</v>
      </c>
      <c r="F19" s="171" t="s">
        <v>205</v>
      </c>
    </row>
    <row r="20" spans="1:6" ht="13.5" customHeight="1" x14ac:dyDescent="0.25">
      <c r="A20" s="21" t="s">
        <v>22</v>
      </c>
      <c r="B20" s="169">
        <v>1.052</v>
      </c>
      <c r="C20" s="173">
        <v>1.4159999999999999</v>
      </c>
      <c r="D20" s="262">
        <v>0.34600999999999998</v>
      </c>
      <c r="E20" s="167" t="s">
        <v>202</v>
      </c>
      <c r="F20" s="171">
        <v>5.3E-3</v>
      </c>
    </row>
    <row r="21" spans="1:6" ht="13.5" customHeight="1" x14ac:dyDescent="0.25">
      <c r="A21" s="21" t="s">
        <v>23</v>
      </c>
      <c r="B21" s="169">
        <v>1.0589999999999999</v>
      </c>
      <c r="C21" s="173">
        <v>1.163</v>
      </c>
      <c r="D21" s="262">
        <v>9.8210000000000006E-2</v>
      </c>
      <c r="E21" s="167" t="s">
        <v>201</v>
      </c>
      <c r="F21" s="171">
        <v>0.45610000000000001</v>
      </c>
    </row>
    <row r="22" spans="1:6" ht="13.5" customHeight="1" x14ac:dyDescent="0.25">
      <c r="A22" s="21" t="s">
        <v>24</v>
      </c>
      <c r="B22" s="172" t="s">
        <v>205</v>
      </c>
      <c r="C22" s="173" t="s">
        <v>205</v>
      </c>
      <c r="D22" s="320" t="s">
        <v>205</v>
      </c>
      <c r="E22" s="167" t="s">
        <v>205</v>
      </c>
      <c r="F22" s="171" t="s">
        <v>205</v>
      </c>
    </row>
    <row r="23" spans="1:6" ht="13.5" customHeight="1" x14ac:dyDescent="0.25">
      <c r="A23" s="21" t="s">
        <v>25</v>
      </c>
      <c r="B23" s="172">
        <v>1.0640000000000001</v>
      </c>
      <c r="C23" s="173">
        <v>0.752</v>
      </c>
      <c r="D23" s="320">
        <v>0.29322999999999999</v>
      </c>
      <c r="E23" s="167" t="s">
        <v>203</v>
      </c>
      <c r="F23" s="171">
        <v>4.0599999999999997E-2</v>
      </c>
    </row>
    <row r="24" spans="1:6" ht="13.5" customHeight="1" x14ac:dyDescent="0.25">
      <c r="A24" s="21" t="s">
        <v>26</v>
      </c>
      <c r="B24" s="172">
        <v>0.77300000000000002</v>
      </c>
      <c r="C24" s="173">
        <v>0.74099999999999999</v>
      </c>
      <c r="D24" s="262">
        <v>4.1399999999999999E-2</v>
      </c>
      <c r="E24" s="167" t="s">
        <v>201</v>
      </c>
      <c r="F24" s="171">
        <v>0.74390000000000001</v>
      </c>
    </row>
    <row r="25" spans="1:6" ht="13.5" customHeight="1" x14ac:dyDescent="0.25">
      <c r="A25" s="21" t="s">
        <v>27</v>
      </c>
      <c r="B25" s="172">
        <v>1.018</v>
      </c>
      <c r="C25" s="173">
        <v>0.97499999999999998</v>
      </c>
      <c r="D25" s="262">
        <v>4.224E-2</v>
      </c>
      <c r="E25" s="167" t="s">
        <v>201</v>
      </c>
      <c r="F25" s="171">
        <v>0.74490000000000001</v>
      </c>
    </row>
    <row r="26" spans="1:6" ht="13.5" customHeight="1" x14ac:dyDescent="0.25">
      <c r="A26" s="21" t="s">
        <v>64</v>
      </c>
      <c r="B26" s="172" t="s">
        <v>205</v>
      </c>
      <c r="C26" s="173" t="s">
        <v>205</v>
      </c>
      <c r="D26" s="262" t="s">
        <v>205</v>
      </c>
      <c r="E26" s="167" t="s">
        <v>205</v>
      </c>
      <c r="F26" s="171" t="s">
        <v>205</v>
      </c>
    </row>
    <row r="27" spans="1:6" ht="13.5" customHeight="1" x14ac:dyDescent="0.25">
      <c r="A27" s="21" t="s">
        <v>28</v>
      </c>
      <c r="B27" s="172" t="s">
        <v>205</v>
      </c>
      <c r="C27" s="173" t="s">
        <v>205</v>
      </c>
      <c r="D27" s="262" t="s">
        <v>205</v>
      </c>
      <c r="E27" s="167" t="s">
        <v>205</v>
      </c>
      <c r="F27" s="171" t="s">
        <v>205</v>
      </c>
    </row>
    <row r="28" spans="1:6" ht="13.5" customHeight="1" x14ac:dyDescent="0.25">
      <c r="A28" s="21" t="s">
        <v>29</v>
      </c>
      <c r="B28" s="172">
        <v>1.2010000000000001</v>
      </c>
      <c r="C28" s="173">
        <v>1.0429999999999999</v>
      </c>
      <c r="D28" s="263">
        <v>0.13156000000000001</v>
      </c>
      <c r="E28" s="167" t="s">
        <v>201</v>
      </c>
      <c r="F28" s="171">
        <v>0.29659999999999997</v>
      </c>
    </row>
    <row r="29" spans="1:6" ht="13.5" customHeight="1" x14ac:dyDescent="0.25">
      <c r="A29" s="21" t="s">
        <v>30</v>
      </c>
      <c r="B29" s="172" t="s">
        <v>205</v>
      </c>
      <c r="C29" s="173" t="s">
        <v>205</v>
      </c>
      <c r="D29" s="262" t="s">
        <v>205</v>
      </c>
      <c r="E29" s="167" t="s">
        <v>205</v>
      </c>
      <c r="F29" s="171" t="s">
        <v>205</v>
      </c>
    </row>
    <row r="30" spans="1:6" ht="13.5" customHeight="1" x14ac:dyDescent="0.25">
      <c r="A30" s="21" t="s">
        <v>31</v>
      </c>
      <c r="B30" s="172">
        <v>1.028</v>
      </c>
      <c r="C30" s="173">
        <v>0.92300000000000004</v>
      </c>
      <c r="D30" s="262">
        <v>0.10213999999999999</v>
      </c>
      <c r="E30" s="167" t="s">
        <v>201</v>
      </c>
      <c r="F30" s="171">
        <v>0.49809999999999999</v>
      </c>
    </row>
    <row r="31" spans="1:6" ht="13.5" customHeight="1" x14ac:dyDescent="0.25">
      <c r="A31" s="21" t="s">
        <v>32</v>
      </c>
      <c r="B31" s="172">
        <v>1.2190000000000001</v>
      </c>
      <c r="C31" s="173">
        <v>1.153</v>
      </c>
      <c r="D31" s="262">
        <v>5.4140000000000001E-2</v>
      </c>
      <c r="E31" s="167" t="s">
        <v>201</v>
      </c>
      <c r="F31" s="171">
        <v>0.74280000000000002</v>
      </c>
    </row>
    <row r="32" spans="1:6" ht="13.5" customHeight="1" x14ac:dyDescent="0.25">
      <c r="A32" s="21" t="s">
        <v>33</v>
      </c>
      <c r="B32" s="172" t="s">
        <v>205</v>
      </c>
      <c r="C32" s="173" t="s">
        <v>205</v>
      </c>
      <c r="D32" s="262" t="s">
        <v>205</v>
      </c>
      <c r="E32" s="167" t="s">
        <v>205</v>
      </c>
      <c r="F32" s="171" t="s">
        <v>205</v>
      </c>
    </row>
    <row r="33" spans="1:6" ht="13.5" customHeight="1" x14ac:dyDescent="0.25">
      <c r="A33" s="21" t="s">
        <v>34</v>
      </c>
      <c r="B33" s="172">
        <v>0.99099999999999999</v>
      </c>
      <c r="C33" s="173">
        <v>1.044</v>
      </c>
      <c r="D33" s="262">
        <v>5.348E-2</v>
      </c>
      <c r="E33" s="167" t="s">
        <v>201</v>
      </c>
      <c r="F33" s="171">
        <v>0.72799999999999998</v>
      </c>
    </row>
    <row r="34" spans="1:6" ht="13.5" customHeight="1" x14ac:dyDescent="0.25">
      <c r="A34" s="21" t="s">
        <v>35</v>
      </c>
      <c r="B34" s="172" t="s">
        <v>205</v>
      </c>
      <c r="C34" s="173" t="s">
        <v>205</v>
      </c>
      <c r="D34" s="262" t="s">
        <v>205</v>
      </c>
      <c r="E34" s="167" t="s">
        <v>205</v>
      </c>
      <c r="F34" s="171" t="s">
        <v>205</v>
      </c>
    </row>
    <row r="35" spans="1:6" ht="13.5" customHeight="1" x14ac:dyDescent="0.25">
      <c r="A35" s="21" t="s">
        <v>36</v>
      </c>
      <c r="B35" s="172" t="s">
        <v>205</v>
      </c>
      <c r="C35" s="173" t="s">
        <v>205</v>
      </c>
      <c r="D35" s="262" t="s">
        <v>205</v>
      </c>
      <c r="E35" s="167" t="s">
        <v>205</v>
      </c>
      <c r="F35" s="171" t="s">
        <v>205</v>
      </c>
    </row>
    <row r="36" spans="1:6" ht="13.5" customHeight="1" x14ac:dyDescent="0.25">
      <c r="A36" s="21" t="s">
        <v>37</v>
      </c>
      <c r="B36" s="172" t="s">
        <v>205</v>
      </c>
      <c r="C36" s="173" t="s">
        <v>205</v>
      </c>
      <c r="D36" s="262" t="s">
        <v>205</v>
      </c>
      <c r="E36" s="167" t="s">
        <v>205</v>
      </c>
      <c r="F36" s="171" t="s">
        <v>205</v>
      </c>
    </row>
    <row r="37" spans="1:6" ht="13.5" customHeight="1" x14ac:dyDescent="0.25">
      <c r="A37" s="21" t="s">
        <v>38</v>
      </c>
      <c r="B37" s="172">
        <v>1.0900000000000001</v>
      </c>
      <c r="C37" s="173">
        <v>0.83799999999999997</v>
      </c>
      <c r="D37" s="262">
        <v>0.23119000000000001</v>
      </c>
      <c r="E37" s="167" t="s">
        <v>201</v>
      </c>
      <c r="F37" s="171">
        <v>8.3599999999999994E-2</v>
      </c>
    </row>
    <row r="38" spans="1:6" ht="13.5" customHeight="1" x14ac:dyDescent="0.25">
      <c r="A38" s="21" t="s">
        <v>39</v>
      </c>
      <c r="B38" s="172" t="s">
        <v>205</v>
      </c>
      <c r="C38" s="173" t="s">
        <v>205</v>
      </c>
      <c r="D38" s="262" t="s">
        <v>205</v>
      </c>
      <c r="E38" s="167" t="s">
        <v>205</v>
      </c>
      <c r="F38" s="171" t="s">
        <v>205</v>
      </c>
    </row>
    <row r="39" spans="1:6" ht="13.5" customHeight="1" x14ac:dyDescent="0.25">
      <c r="A39" s="21" t="s">
        <v>40</v>
      </c>
      <c r="B39" s="172">
        <v>0.72</v>
      </c>
      <c r="C39" s="173">
        <v>0.78900000000000003</v>
      </c>
      <c r="D39" s="262">
        <v>9.5829999999999999E-2</v>
      </c>
      <c r="E39" s="167" t="s">
        <v>201</v>
      </c>
      <c r="F39" s="171">
        <v>0.5998</v>
      </c>
    </row>
    <row r="40" spans="1:6" ht="13.5" customHeight="1" x14ac:dyDescent="0.25">
      <c r="A40" s="21" t="s">
        <v>41</v>
      </c>
      <c r="B40" s="172" t="s">
        <v>205</v>
      </c>
      <c r="C40" s="173" t="s">
        <v>205</v>
      </c>
      <c r="D40" s="262" t="s">
        <v>205</v>
      </c>
      <c r="E40" s="167" t="s">
        <v>205</v>
      </c>
      <c r="F40" s="171" t="s">
        <v>205</v>
      </c>
    </row>
    <row r="41" spans="1:6" ht="13.5" customHeight="1" x14ac:dyDescent="0.25">
      <c r="A41" s="21" t="s">
        <v>42</v>
      </c>
      <c r="B41" s="172">
        <v>0.74199999999999999</v>
      </c>
      <c r="C41" s="173">
        <v>0.86499999999999999</v>
      </c>
      <c r="D41" s="262">
        <v>0.16577</v>
      </c>
      <c r="E41" s="167" t="s">
        <v>201</v>
      </c>
      <c r="F41" s="171">
        <v>0.14599999999999999</v>
      </c>
    </row>
    <row r="42" spans="1:6" ht="13.5" customHeight="1" x14ac:dyDescent="0.25">
      <c r="A42" s="21" t="s">
        <v>43</v>
      </c>
      <c r="B42" s="172">
        <v>0.76600000000000001</v>
      </c>
      <c r="C42" s="173">
        <v>0.76400000000000001</v>
      </c>
      <c r="D42" s="262">
        <v>2.6099999999999999E-3</v>
      </c>
      <c r="E42" s="167" t="s">
        <v>201</v>
      </c>
      <c r="F42" s="171">
        <v>0.99280000000000002</v>
      </c>
    </row>
    <row r="43" spans="1:6" ht="13.5" customHeight="1" x14ac:dyDescent="0.25">
      <c r="A43" s="21" t="s">
        <v>44</v>
      </c>
      <c r="B43" s="172" t="s">
        <v>205</v>
      </c>
      <c r="C43" s="173" t="s">
        <v>205</v>
      </c>
      <c r="D43" s="262" t="s">
        <v>205</v>
      </c>
      <c r="E43" s="167" t="s">
        <v>205</v>
      </c>
      <c r="F43" s="171" t="s">
        <v>205</v>
      </c>
    </row>
    <row r="44" spans="1:6" ht="13.5" customHeight="1" x14ac:dyDescent="0.25">
      <c r="A44" s="21" t="s">
        <v>45</v>
      </c>
      <c r="B44" s="172">
        <v>1.1839999999999999</v>
      </c>
      <c r="C44" s="173">
        <v>1.0940000000000001</v>
      </c>
      <c r="D44" s="262">
        <v>7.6009999999999994E-2</v>
      </c>
      <c r="E44" s="167" t="s">
        <v>201</v>
      </c>
      <c r="F44" s="171">
        <v>0.51270000000000004</v>
      </c>
    </row>
    <row r="45" spans="1:6" ht="13.5" customHeight="1" x14ac:dyDescent="0.25">
      <c r="A45" s="21" t="s">
        <v>46</v>
      </c>
      <c r="B45" s="172" t="s">
        <v>205</v>
      </c>
      <c r="C45" s="173" t="s">
        <v>205</v>
      </c>
      <c r="D45" s="262" t="s">
        <v>205</v>
      </c>
      <c r="E45" s="167" t="s">
        <v>205</v>
      </c>
      <c r="F45" s="171" t="s">
        <v>205</v>
      </c>
    </row>
    <row r="46" spans="1:6" ht="13.5" customHeight="1" x14ac:dyDescent="0.25">
      <c r="A46" s="21" t="s">
        <v>47</v>
      </c>
      <c r="B46" s="172" t="s">
        <v>205</v>
      </c>
      <c r="C46" s="173" t="s">
        <v>205</v>
      </c>
      <c r="D46" s="262" t="s">
        <v>205</v>
      </c>
      <c r="E46" s="167" t="s">
        <v>205</v>
      </c>
      <c r="F46" s="171" t="s">
        <v>205</v>
      </c>
    </row>
    <row r="47" spans="1:6" ht="13.5" customHeight="1" x14ac:dyDescent="0.25">
      <c r="A47" s="21" t="s">
        <v>48</v>
      </c>
      <c r="B47" s="172">
        <v>1.4179999999999999</v>
      </c>
      <c r="C47" s="173">
        <v>1.1890000000000001</v>
      </c>
      <c r="D47" s="262">
        <v>0.1615</v>
      </c>
      <c r="E47" s="167" t="s">
        <v>201</v>
      </c>
      <c r="F47" s="171">
        <v>0.3599</v>
      </c>
    </row>
    <row r="48" spans="1:6" ht="13.5" customHeight="1" x14ac:dyDescent="0.25">
      <c r="A48" s="21" t="s">
        <v>65</v>
      </c>
      <c r="B48" s="172" t="s">
        <v>205</v>
      </c>
      <c r="C48" s="173" t="s">
        <v>205</v>
      </c>
      <c r="D48" s="262" t="s">
        <v>205</v>
      </c>
      <c r="E48" s="167" t="s">
        <v>205</v>
      </c>
      <c r="F48" s="171" t="s">
        <v>205</v>
      </c>
    </row>
    <row r="49" spans="1:8" ht="13.5" customHeight="1" x14ac:dyDescent="0.25">
      <c r="A49" s="21" t="s">
        <v>49</v>
      </c>
      <c r="B49" s="172">
        <v>1.1419999999999999</v>
      </c>
      <c r="C49" s="173">
        <v>0.67300000000000004</v>
      </c>
      <c r="D49" s="320">
        <v>0.41067999999999999</v>
      </c>
      <c r="E49" s="167" t="s">
        <v>203</v>
      </c>
      <c r="F49" s="171">
        <v>3.7000000000000002E-3</v>
      </c>
    </row>
    <row r="50" spans="1:8" ht="13.5" customHeight="1" x14ac:dyDescent="0.25">
      <c r="A50" s="21" t="s">
        <v>50</v>
      </c>
      <c r="B50" s="172">
        <v>0.88200000000000001</v>
      </c>
      <c r="C50" s="173">
        <v>0.81799999999999995</v>
      </c>
      <c r="D50" s="262">
        <v>7.2559999999999999E-2</v>
      </c>
      <c r="E50" s="167" t="s">
        <v>201</v>
      </c>
      <c r="F50" s="171">
        <v>0.2054</v>
      </c>
    </row>
    <row r="51" spans="1:8" ht="13.5" customHeight="1" x14ac:dyDescent="0.25">
      <c r="A51" s="21" t="s">
        <v>51</v>
      </c>
      <c r="B51" s="172" t="s">
        <v>205</v>
      </c>
      <c r="C51" s="173" t="s">
        <v>205</v>
      </c>
      <c r="D51" s="262" t="s">
        <v>205</v>
      </c>
      <c r="E51" s="167" t="s">
        <v>205</v>
      </c>
      <c r="F51" s="171" t="s">
        <v>205</v>
      </c>
    </row>
    <row r="52" spans="1:8" ht="13.5" customHeight="1" x14ac:dyDescent="0.25">
      <c r="A52" s="21" t="s">
        <v>52</v>
      </c>
      <c r="B52" s="172">
        <v>1.3979999999999999</v>
      </c>
      <c r="C52" s="173">
        <v>0.75</v>
      </c>
      <c r="D52" s="320">
        <v>0.46351999999999999</v>
      </c>
      <c r="E52" s="167" t="s">
        <v>203</v>
      </c>
      <c r="F52" s="171">
        <v>6.4000000000000003E-3</v>
      </c>
    </row>
    <row r="53" spans="1:8" ht="13.5" customHeight="1" x14ac:dyDescent="0.25">
      <c r="A53" s="21" t="s">
        <v>75</v>
      </c>
      <c r="B53" s="172" t="s">
        <v>205</v>
      </c>
      <c r="C53" s="173" t="s">
        <v>205</v>
      </c>
      <c r="D53" s="262" t="s">
        <v>205</v>
      </c>
      <c r="E53" s="167" t="s">
        <v>205</v>
      </c>
      <c r="F53" s="171" t="s">
        <v>205</v>
      </c>
    </row>
    <row r="54" spans="1:8" ht="13.5" customHeight="1" x14ac:dyDescent="0.25">
      <c r="A54" s="21" t="s">
        <v>53</v>
      </c>
      <c r="B54" s="172" t="s">
        <v>205</v>
      </c>
      <c r="C54" s="173" t="s">
        <v>205</v>
      </c>
      <c r="D54" s="262" t="s">
        <v>205</v>
      </c>
      <c r="E54" s="167" t="s">
        <v>205</v>
      </c>
      <c r="F54" s="171" t="s">
        <v>205</v>
      </c>
    </row>
    <row r="55" spans="1:8" ht="13.5" customHeight="1" x14ac:dyDescent="0.25">
      <c r="A55" s="21" t="s">
        <v>54</v>
      </c>
      <c r="B55" s="172" t="s">
        <v>205</v>
      </c>
      <c r="C55" s="173" t="s">
        <v>205</v>
      </c>
      <c r="D55" s="262" t="s">
        <v>205</v>
      </c>
      <c r="E55" s="167" t="s">
        <v>205</v>
      </c>
      <c r="F55" s="171" t="s">
        <v>205</v>
      </c>
    </row>
    <row r="56" spans="1:8" ht="13.5" customHeight="1" x14ac:dyDescent="0.25">
      <c r="A56" s="21" t="s">
        <v>55</v>
      </c>
      <c r="B56" s="172">
        <v>0.82399999999999995</v>
      </c>
      <c r="C56" s="173">
        <v>0.84499999999999997</v>
      </c>
      <c r="D56" s="262">
        <v>2.5489999999999999E-2</v>
      </c>
      <c r="E56" s="167" t="s">
        <v>201</v>
      </c>
      <c r="F56" s="171">
        <v>0.91220000000000001</v>
      </c>
    </row>
    <row r="57" spans="1:8" ht="13.5" customHeight="1" x14ac:dyDescent="0.25">
      <c r="A57" s="21" t="s">
        <v>56</v>
      </c>
      <c r="B57" s="172" t="s">
        <v>205</v>
      </c>
      <c r="C57" s="173" t="s">
        <v>205</v>
      </c>
      <c r="D57" s="262" t="s">
        <v>205</v>
      </c>
      <c r="E57" s="167" t="s">
        <v>205</v>
      </c>
      <c r="F57" s="171" t="s">
        <v>205</v>
      </c>
    </row>
    <row r="58" spans="1:8" ht="13.5" customHeight="1" x14ac:dyDescent="0.25">
      <c r="A58" s="21" t="s">
        <v>57</v>
      </c>
      <c r="B58" s="169" t="s">
        <v>205</v>
      </c>
      <c r="C58" s="173" t="s">
        <v>205</v>
      </c>
      <c r="D58" s="262" t="s">
        <v>205</v>
      </c>
      <c r="E58" s="167" t="s">
        <v>205</v>
      </c>
      <c r="F58" s="171" t="s">
        <v>205</v>
      </c>
    </row>
    <row r="59" spans="1:8" s="159" customFormat="1" ht="13.5" customHeight="1" x14ac:dyDescent="0.25">
      <c r="A59" s="174" t="s">
        <v>58</v>
      </c>
      <c r="B59" s="259">
        <v>0.995</v>
      </c>
      <c r="C59" s="260">
        <v>0.96</v>
      </c>
      <c r="D59" s="264">
        <v>3.5175999999999999E-2</v>
      </c>
      <c r="E59" s="179" t="s">
        <v>201</v>
      </c>
      <c r="F59" s="174">
        <v>0.13450000000000001</v>
      </c>
      <c r="G59" s="156"/>
      <c r="H59" s="129"/>
    </row>
    <row r="60" spans="1:8" s="159" customFormat="1" ht="14.1" customHeight="1" x14ac:dyDescent="0.25">
      <c r="A60" s="398"/>
      <c r="B60" s="399"/>
      <c r="C60" s="399"/>
      <c r="D60" s="400"/>
      <c r="E60" s="401"/>
      <c r="F60" s="398"/>
      <c r="G60" s="156"/>
      <c r="H60" s="129"/>
    </row>
    <row r="61" spans="1:8" ht="13.5" customHeight="1" x14ac:dyDescent="0.25"/>
    <row r="62" spans="1:8" ht="15" customHeight="1" x14ac:dyDescent="0.25">
      <c r="A62" s="318" t="s">
        <v>168</v>
      </c>
    </row>
    <row r="63" spans="1:8" ht="15" customHeight="1" x14ac:dyDescent="0.25">
      <c r="A63" s="50" t="s">
        <v>169</v>
      </c>
    </row>
    <row r="64" spans="1:8" ht="15" customHeight="1" x14ac:dyDescent="0.25">
      <c r="A64" s="50" t="s">
        <v>300</v>
      </c>
    </row>
  </sheetData>
  <mergeCells count="3">
    <mergeCell ref="A1:F1"/>
    <mergeCell ref="A2:F2"/>
    <mergeCell ref="B3:F3"/>
  </mergeCells>
  <pageMargins left="0.7" right="0.7" top="0.75" bottom="0.75" header="0.3" footer="0.3"/>
  <pageSetup scale="73"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election activeCell="B40" sqref="B40"/>
    </sheetView>
  </sheetViews>
  <sheetFormatPr defaultColWidth="9.109375" defaultRowHeight="15" customHeight="1" x14ac:dyDescent="0.25"/>
  <cols>
    <col min="1" max="1" width="16.88671875" style="129" customWidth="1"/>
    <col min="2" max="3" width="12.6640625" style="128" customWidth="1"/>
    <col min="4" max="4" width="12.6640625" style="129" customWidth="1"/>
    <col min="5" max="5" width="19.88671875" style="180" customWidth="1"/>
    <col min="6" max="6" width="12.6640625" style="129" customWidth="1"/>
    <col min="7" max="16384" width="9.109375" style="129"/>
  </cols>
  <sheetData>
    <row r="1" spans="1:6" ht="30" customHeight="1" x14ac:dyDescent="0.25">
      <c r="A1" s="556" t="s">
        <v>232</v>
      </c>
      <c r="B1" s="557"/>
      <c r="C1" s="557"/>
      <c r="D1" s="557"/>
      <c r="E1" s="557"/>
      <c r="F1" s="558"/>
    </row>
    <row r="2" spans="1:6" ht="14.4" customHeight="1" thickBot="1" x14ac:dyDescent="0.3">
      <c r="A2" s="559" t="s">
        <v>179</v>
      </c>
      <c r="B2" s="560"/>
      <c r="C2" s="560"/>
      <c r="D2" s="560"/>
      <c r="E2" s="560"/>
      <c r="F2" s="561"/>
    </row>
    <row r="3" spans="1:6" s="159" customFormat="1" ht="14.4" customHeight="1" thickTop="1" x14ac:dyDescent="0.25">
      <c r="A3" s="157"/>
      <c r="B3" s="562" t="s">
        <v>233</v>
      </c>
      <c r="C3" s="563"/>
      <c r="D3" s="563"/>
      <c r="E3" s="563"/>
      <c r="F3" s="564"/>
    </row>
    <row r="4" spans="1:6" s="159" customFormat="1" ht="42" customHeight="1" x14ac:dyDescent="0.25">
      <c r="A4" s="160" t="s">
        <v>299</v>
      </c>
      <c r="B4" s="161" t="s">
        <v>164</v>
      </c>
      <c r="C4" s="162" t="s">
        <v>165</v>
      </c>
      <c r="D4" s="163" t="s">
        <v>166</v>
      </c>
      <c r="E4" s="164" t="s">
        <v>301</v>
      </c>
      <c r="F4" s="165" t="s">
        <v>167</v>
      </c>
    </row>
    <row r="5" spans="1:6" ht="13.5" customHeight="1" x14ac:dyDescent="0.25">
      <c r="A5" s="21" t="s">
        <v>61</v>
      </c>
      <c r="B5" s="467" t="s">
        <v>205</v>
      </c>
      <c r="C5" s="412" t="s">
        <v>205</v>
      </c>
      <c r="D5" s="181" t="s">
        <v>205</v>
      </c>
      <c r="E5" s="167" t="s">
        <v>205</v>
      </c>
      <c r="F5" s="168" t="s">
        <v>205</v>
      </c>
    </row>
    <row r="6" spans="1:6" ht="13.5" customHeight="1" x14ac:dyDescent="0.25">
      <c r="A6" s="21" t="s">
        <v>11</v>
      </c>
      <c r="B6" s="172">
        <v>0.86399999999999999</v>
      </c>
      <c r="C6" s="173">
        <v>0.86399999999999999</v>
      </c>
      <c r="D6" s="166">
        <v>0</v>
      </c>
      <c r="E6" s="167" t="s">
        <v>201</v>
      </c>
      <c r="F6" s="171">
        <v>1</v>
      </c>
    </row>
    <row r="7" spans="1:6" ht="13.5" customHeight="1" x14ac:dyDescent="0.25">
      <c r="A7" s="21" t="s">
        <v>12</v>
      </c>
      <c r="B7" s="172">
        <v>0.747</v>
      </c>
      <c r="C7" s="173">
        <v>0.873</v>
      </c>
      <c r="D7" s="166">
        <v>0.16866999999999999</v>
      </c>
      <c r="E7" s="167" t="s">
        <v>201</v>
      </c>
      <c r="F7" s="171">
        <v>0.54039999999999999</v>
      </c>
    </row>
    <row r="8" spans="1:6" ht="13.5" customHeight="1" x14ac:dyDescent="0.25">
      <c r="A8" s="21" t="s">
        <v>13</v>
      </c>
      <c r="B8" s="172">
        <v>0.67800000000000005</v>
      </c>
      <c r="C8" s="173">
        <v>0.46700000000000003</v>
      </c>
      <c r="D8" s="166">
        <v>0.31120999999999999</v>
      </c>
      <c r="E8" s="167" t="s">
        <v>201</v>
      </c>
      <c r="F8" s="171">
        <v>0.15770000000000001</v>
      </c>
    </row>
    <row r="9" spans="1:6" ht="13.5" customHeight="1" x14ac:dyDescent="0.25">
      <c r="A9" s="21" t="s">
        <v>14</v>
      </c>
      <c r="B9" s="172">
        <v>1.1080000000000001</v>
      </c>
      <c r="C9" s="173">
        <v>1.0569999999999999</v>
      </c>
      <c r="D9" s="166">
        <v>4.6030000000000001E-2</v>
      </c>
      <c r="E9" s="167" t="s">
        <v>201</v>
      </c>
      <c r="F9" s="171">
        <v>0.50600000000000001</v>
      </c>
    </row>
    <row r="10" spans="1:6" ht="13.5" customHeight="1" x14ac:dyDescent="0.25">
      <c r="A10" s="21" t="s">
        <v>15</v>
      </c>
      <c r="B10" s="172">
        <v>1.4450000000000001</v>
      </c>
      <c r="C10" s="173">
        <v>1.4139999999999999</v>
      </c>
      <c r="D10" s="166">
        <v>2.145E-2</v>
      </c>
      <c r="E10" s="167" t="s">
        <v>201</v>
      </c>
      <c r="F10" s="171">
        <v>0.88280000000000003</v>
      </c>
    </row>
    <row r="11" spans="1:6" ht="13.5" customHeight="1" x14ac:dyDescent="0.25">
      <c r="A11" s="21" t="s">
        <v>16</v>
      </c>
      <c r="B11" s="172" t="s">
        <v>205</v>
      </c>
      <c r="C11" s="173" t="s">
        <v>205</v>
      </c>
      <c r="D11" s="166" t="s">
        <v>205</v>
      </c>
      <c r="E11" s="167" t="s">
        <v>205</v>
      </c>
      <c r="F11" s="171" t="s">
        <v>205</v>
      </c>
    </row>
    <row r="12" spans="1:6" ht="13.5" customHeight="1" x14ac:dyDescent="0.25">
      <c r="A12" s="21" t="s">
        <v>62</v>
      </c>
      <c r="B12" s="172" t="s">
        <v>205</v>
      </c>
      <c r="C12" s="173" t="s">
        <v>205</v>
      </c>
      <c r="D12" s="166" t="s">
        <v>205</v>
      </c>
      <c r="E12" s="167" t="s">
        <v>205</v>
      </c>
      <c r="F12" s="171" t="s">
        <v>205</v>
      </c>
    </row>
    <row r="13" spans="1:6" ht="13.5" customHeight="1" x14ac:dyDescent="0.25">
      <c r="A13" s="21" t="s">
        <v>63</v>
      </c>
      <c r="B13" s="172" t="s">
        <v>205</v>
      </c>
      <c r="C13" s="173" t="s">
        <v>205</v>
      </c>
      <c r="D13" s="166" t="s">
        <v>205</v>
      </c>
      <c r="E13" s="167" t="s">
        <v>205</v>
      </c>
      <c r="F13" s="171" t="s">
        <v>205</v>
      </c>
    </row>
    <row r="14" spans="1:6" ht="13.5" customHeight="1" x14ac:dyDescent="0.25">
      <c r="A14" s="21" t="s">
        <v>17</v>
      </c>
      <c r="B14" s="172">
        <v>1.0029999999999999</v>
      </c>
      <c r="C14" s="173">
        <v>0.879</v>
      </c>
      <c r="D14" s="166">
        <v>0.12363</v>
      </c>
      <c r="E14" s="167" t="s">
        <v>201</v>
      </c>
      <c r="F14" s="171">
        <v>0.1086</v>
      </c>
    </row>
    <row r="15" spans="1:6" ht="13.5" customHeight="1" x14ac:dyDescent="0.25">
      <c r="A15" s="21" t="s">
        <v>18</v>
      </c>
      <c r="B15" s="172">
        <v>1.238</v>
      </c>
      <c r="C15" s="173">
        <v>1.367</v>
      </c>
      <c r="D15" s="166">
        <v>0.1042</v>
      </c>
      <c r="E15" s="167" t="s">
        <v>201</v>
      </c>
      <c r="F15" s="171">
        <v>0.3226</v>
      </c>
    </row>
    <row r="16" spans="1:6" ht="13.5" customHeight="1" x14ac:dyDescent="0.25">
      <c r="A16" s="21" t="s">
        <v>74</v>
      </c>
      <c r="B16" s="172" t="s">
        <v>205</v>
      </c>
      <c r="C16" s="173" t="s">
        <v>205</v>
      </c>
      <c r="D16" s="166" t="s">
        <v>205</v>
      </c>
      <c r="E16" s="167" t="s">
        <v>205</v>
      </c>
      <c r="F16" s="171" t="s">
        <v>205</v>
      </c>
    </row>
    <row r="17" spans="1:6" ht="13.5" customHeight="1" x14ac:dyDescent="0.25">
      <c r="A17" s="21" t="s">
        <v>19</v>
      </c>
      <c r="B17" s="172" t="s">
        <v>205</v>
      </c>
      <c r="C17" s="173" t="s">
        <v>205</v>
      </c>
      <c r="D17" s="166" t="s">
        <v>205</v>
      </c>
      <c r="E17" s="167" t="s">
        <v>205</v>
      </c>
      <c r="F17" s="171" t="s">
        <v>205</v>
      </c>
    </row>
    <row r="18" spans="1:6" ht="13.5" customHeight="1" x14ac:dyDescent="0.25">
      <c r="A18" s="21" t="s">
        <v>20</v>
      </c>
      <c r="B18" s="172" t="s">
        <v>205</v>
      </c>
      <c r="C18" s="173" t="s">
        <v>205</v>
      </c>
      <c r="D18" s="166" t="s">
        <v>205</v>
      </c>
      <c r="E18" s="167" t="s">
        <v>205</v>
      </c>
      <c r="F18" s="171" t="s">
        <v>205</v>
      </c>
    </row>
    <row r="19" spans="1:6" ht="13.5" customHeight="1" x14ac:dyDescent="0.25">
      <c r="A19" s="21" t="s">
        <v>21</v>
      </c>
      <c r="B19" s="172" t="s">
        <v>205</v>
      </c>
      <c r="C19" s="173" t="s">
        <v>205</v>
      </c>
      <c r="D19" s="166" t="s">
        <v>205</v>
      </c>
      <c r="E19" s="167" t="s">
        <v>205</v>
      </c>
      <c r="F19" s="171" t="s">
        <v>205</v>
      </c>
    </row>
    <row r="20" spans="1:6" ht="13.5" customHeight="1" x14ac:dyDescent="0.25">
      <c r="A20" s="21" t="s">
        <v>22</v>
      </c>
      <c r="B20" s="172">
        <v>0.98499999999999999</v>
      </c>
      <c r="C20" s="173">
        <v>1.044</v>
      </c>
      <c r="D20" s="166">
        <v>5.9900000000000002E-2</v>
      </c>
      <c r="E20" s="167" t="s">
        <v>201</v>
      </c>
      <c r="F20" s="171">
        <v>0.61309999999999998</v>
      </c>
    </row>
    <row r="21" spans="1:6" ht="13.5" customHeight="1" x14ac:dyDescent="0.25">
      <c r="A21" s="21" t="s">
        <v>23</v>
      </c>
      <c r="B21" s="172">
        <v>1.327</v>
      </c>
      <c r="C21" s="173">
        <v>1.208</v>
      </c>
      <c r="D21" s="166">
        <v>8.9679999999999996E-2</v>
      </c>
      <c r="E21" s="167" t="s">
        <v>201</v>
      </c>
      <c r="F21" s="171">
        <v>0.47710000000000002</v>
      </c>
    </row>
    <row r="22" spans="1:6" ht="13.5" customHeight="1" x14ac:dyDescent="0.25">
      <c r="A22" s="21" t="s">
        <v>24</v>
      </c>
      <c r="B22" s="172" t="s">
        <v>205</v>
      </c>
      <c r="C22" s="173" t="s">
        <v>205</v>
      </c>
      <c r="D22" s="166" t="s">
        <v>205</v>
      </c>
      <c r="E22" s="167" t="s">
        <v>205</v>
      </c>
      <c r="F22" s="171" t="s">
        <v>205</v>
      </c>
    </row>
    <row r="23" spans="1:6" ht="13.5" customHeight="1" x14ac:dyDescent="0.25">
      <c r="A23" s="21" t="s">
        <v>25</v>
      </c>
      <c r="B23" s="172">
        <v>1.421</v>
      </c>
      <c r="C23" s="173">
        <v>1.2509999999999999</v>
      </c>
      <c r="D23" s="166">
        <v>0.11963</v>
      </c>
      <c r="E23" s="167" t="s">
        <v>201</v>
      </c>
      <c r="F23" s="171">
        <v>0.36170000000000002</v>
      </c>
    </row>
    <row r="24" spans="1:6" ht="13.5" customHeight="1" x14ac:dyDescent="0.25">
      <c r="A24" s="21" t="s">
        <v>26</v>
      </c>
      <c r="B24" s="172">
        <v>0.61599999999999999</v>
      </c>
      <c r="C24" s="173">
        <v>0.66300000000000003</v>
      </c>
      <c r="D24" s="166">
        <v>7.6300000000000007E-2</v>
      </c>
      <c r="E24" s="167" t="s">
        <v>201</v>
      </c>
      <c r="F24" s="171">
        <v>0.59060000000000001</v>
      </c>
    </row>
    <row r="25" spans="1:6" ht="13.5" customHeight="1" x14ac:dyDescent="0.25">
      <c r="A25" s="21" t="s">
        <v>27</v>
      </c>
      <c r="B25" s="172">
        <v>1.25</v>
      </c>
      <c r="C25" s="173">
        <v>1.3580000000000001</v>
      </c>
      <c r="D25" s="166">
        <v>8.6400000000000005E-2</v>
      </c>
      <c r="E25" s="167" t="s">
        <v>201</v>
      </c>
      <c r="F25" s="171">
        <v>0.46389999999999998</v>
      </c>
    </row>
    <row r="26" spans="1:6" ht="13.5" customHeight="1" x14ac:dyDescent="0.25">
      <c r="A26" s="21" t="s">
        <v>64</v>
      </c>
      <c r="B26" s="172" t="s">
        <v>205</v>
      </c>
      <c r="C26" s="173" t="s">
        <v>205</v>
      </c>
      <c r="D26" s="375" t="s">
        <v>205</v>
      </c>
      <c r="E26" s="167" t="s">
        <v>205</v>
      </c>
      <c r="F26" s="171" t="s">
        <v>205</v>
      </c>
    </row>
    <row r="27" spans="1:6" ht="13.5" customHeight="1" x14ac:dyDescent="0.25">
      <c r="A27" s="21" t="s">
        <v>28</v>
      </c>
      <c r="B27" s="172" t="s">
        <v>205</v>
      </c>
      <c r="C27" s="173" t="s">
        <v>205</v>
      </c>
      <c r="D27" s="166" t="s">
        <v>205</v>
      </c>
      <c r="E27" s="167" t="s">
        <v>205</v>
      </c>
      <c r="F27" s="171" t="s">
        <v>205</v>
      </c>
    </row>
    <row r="28" spans="1:6" ht="13.5" customHeight="1" x14ac:dyDescent="0.25">
      <c r="A28" s="21" t="s">
        <v>29</v>
      </c>
      <c r="B28" s="172">
        <v>1.2689999999999999</v>
      </c>
      <c r="C28" s="173">
        <v>0.94699999999999995</v>
      </c>
      <c r="D28" s="376">
        <v>0.25374000000000002</v>
      </c>
      <c r="E28" s="167" t="s">
        <v>203</v>
      </c>
      <c r="F28" s="171">
        <v>4.3900000000000002E-2</v>
      </c>
    </row>
    <row r="29" spans="1:6" ht="13.5" customHeight="1" x14ac:dyDescent="0.25">
      <c r="A29" s="21" t="s">
        <v>30</v>
      </c>
      <c r="B29" s="172" t="s">
        <v>205</v>
      </c>
      <c r="C29" s="173" t="s">
        <v>205</v>
      </c>
      <c r="D29" s="166" t="s">
        <v>205</v>
      </c>
      <c r="E29" s="167" t="s">
        <v>205</v>
      </c>
      <c r="F29" s="171" t="s">
        <v>205</v>
      </c>
    </row>
    <row r="30" spans="1:6" ht="13.5" customHeight="1" x14ac:dyDescent="0.25">
      <c r="A30" s="21" t="s">
        <v>31</v>
      </c>
      <c r="B30" s="172">
        <v>1.0489999999999999</v>
      </c>
      <c r="C30" s="173">
        <v>1.246</v>
      </c>
      <c r="D30" s="166">
        <v>0.18779999999999999</v>
      </c>
      <c r="E30" s="167" t="s">
        <v>201</v>
      </c>
      <c r="F30" s="171">
        <v>0.23419999999999999</v>
      </c>
    </row>
    <row r="31" spans="1:6" ht="13.5" customHeight="1" x14ac:dyDescent="0.25">
      <c r="A31" s="21" t="s">
        <v>32</v>
      </c>
      <c r="B31" s="172">
        <v>0.78100000000000003</v>
      </c>
      <c r="C31" s="173">
        <v>0.70799999999999996</v>
      </c>
      <c r="D31" s="166">
        <v>9.3469999999999998E-2</v>
      </c>
      <c r="E31" s="167" t="s">
        <v>201</v>
      </c>
      <c r="F31" s="171">
        <v>0.63039999999999996</v>
      </c>
    </row>
    <row r="32" spans="1:6" ht="13.5" customHeight="1" x14ac:dyDescent="0.25">
      <c r="A32" s="21" t="s">
        <v>33</v>
      </c>
      <c r="B32" s="172" t="s">
        <v>205</v>
      </c>
      <c r="C32" s="173" t="s">
        <v>205</v>
      </c>
      <c r="D32" s="166" t="s">
        <v>205</v>
      </c>
      <c r="E32" s="167" t="s">
        <v>205</v>
      </c>
      <c r="F32" s="171" t="s">
        <v>205</v>
      </c>
    </row>
    <row r="33" spans="1:6" ht="13.5" customHeight="1" x14ac:dyDescent="0.25">
      <c r="A33" s="21" t="s">
        <v>34</v>
      </c>
      <c r="B33" s="172">
        <v>0.65400000000000003</v>
      </c>
      <c r="C33" s="173">
        <v>0.57099999999999995</v>
      </c>
      <c r="D33" s="166">
        <v>0.12691</v>
      </c>
      <c r="E33" s="167" t="s">
        <v>201</v>
      </c>
      <c r="F33" s="171">
        <v>0.50109999999999999</v>
      </c>
    </row>
    <row r="34" spans="1:6" ht="13.5" customHeight="1" x14ac:dyDescent="0.25">
      <c r="A34" s="21" t="s">
        <v>35</v>
      </c>
      <c r="B34" s="172" t="s">
        <v>205</v>
      </c>
      <c r="C34" s="173" t="s">
        <v>205</v>
      </c>
      <c r="D34" s="166" t="s">
        <v>205</v>
      </c>
      <c r="E34" s="167" t="s">
        <v>205</v>
      </c>
      <c r="F34" s="171" t="s">
        <v>205</v>
      </c>
    </row>
    <row r="35" spans="1:6" ht="13.5" customHeight="1" x14ac:dyDescent="0.25">
      <c r="A35" s="21" t="s">
        <v>36</v>
      </c>
      <c r="B35" s="172" t="s">
        <v>205</v>
      </c>
      <c r="C35" s="173" t="s">
        <v>205</v>
      </c>
      <c r="D35" s="166" t="s">
        <v>205</v>
      </c>
      <c r="E35" s="167" t="s">
        <v>205</v>
      </c>
      <c r="F35" s="171" t="s">
        <v>205</v>
      </c>
    </row>
    <row r="36" spans="1:6" ht="13.5" customHeight="1" x14ac:dyDescent="0.25">
      <c r="A36" s="21" t="s">
        <v>37</v>
      </c>
      <c r="B36" s="172" t="s">
        <v>205</v>
      </c>
      <c r="C36" s="173" t="s">
        <v>205</v>
      </c>
      <c r="D36" s="166" t="s">
        <v>205</v>
      </c>
      <c r="E36" s="167" t="s">
        <v>205</v>
      </c>
      <c r="F36" s="171" t="s">
        <v>205</v>
      </c>
    </row>
    <row r="37" spans="1:6" ht="13.5" customHeight="1" x14ac:dyDescent="0.25">
      <c r="A37" s="21" t="s">
        <v>38</v>
      </c>
      <c r="B37" s="172">
        <v>0.92100000000000004</v>
      </c>
      <c r="C37" s="173">
        <v>1.016</v>
      </c>
      <c r="D37" s="166">
        <v>0.10315000000000001</v>
      </c>
      <c r="E37" s="167" t="s">
        <v>201</v>
      </c>
      <c r="F37" s="171">
        <v>0.49440000000000001</v>
      </c>
    </row>
    <row r="38" spans="1:6" ht="13.5" customHeight="1" x14ac:dyDescent="0.25">
      <c r="A38" s="21" t="s">
        <v>39</v>
      </c>
      <c r="B38" s="172" t="s">
        <v>205</v>
      </c>
      <c r="C38" s="173" t="s">
        <v>205</v>
      </c>
      <c r="D38" s="166" t="s">
        <v>205</v>
      </c>
      <c r="E38" s="167" t="s">
        <v>205</v>
      </c>
      <c r="F38" s="171" t="s">
        <v>205</v>
      </c>
    </row>
    <row r="39" spans="1:6" ht="13.5" customHeight="1" x14ac:dyDescent="0.25">
      <c r="A39" s="21" t="s">
        <v>40</v>
      </c>
      <c r="B39" s="172">
        <v>1.1339999999999999</v>
      </c>
      <c r="C39" s="173">
        <v>0.98399999999999999</v>
      </c>
      <c r="D39" s="166">
        <v>0.13228000000000001</v>
      </c>
      <c r="E39" s="167" t="s">
        <v>201</v>
      </c>
      <c r="F39" s="171">
        <v>0.35849999999999999</v>
      </c>
    </row>
    <row r="40" spans="1:6" ht="13.5" customHeight="1" x14ac:dyDescent="0.25">
      <c r="A40" s="21" t="s">
        <v>41</v>
      </c>
      <c r="B40" s="172" t="s">
        <v>205</v>
      </c>
      <c r="C40" s="173" t="s">
        <v>205</v>
      </c>
      <c r="D40" s="166" t="s">
        <v>205</v>
      </c>
      <c r="E40" s="167" t="s">
        <v>205</v>
      </c>
      <c r="F40" s="171" t="s">
        <v>205</v>
      </c>
    </row>
    <row r="41" spans="1:6" ht="13.5" customHeight="1" x14ac:dyDescent="0.25">
      <c r="A41" s="21" t="s">
        <v>42</v>
      </c>
      <c r="B41" s="172">
        <v>1.0549999999999999</v>
      </c>
      <c r="C41" s="173">
        <v>1.296</v>
      </c>
      <c r="D41" s="166">
        <v>0.22844</v>
      </c>
      <c r="E41" s="167" t="s">
        <v>202</v>
      </c>
      <c r="F41" s="171">
        <v>2.4899999999999999E-2</v>
      </c>
    </row>
    <row r="42" spans="1:6" ht="13.5" customHeight="1" x14ac:dyDescent="0.25">
      <c r="A42" s="21" t="s">
        <v>43</v>
      </c>
      <c r="B42" s="172">
        <v>0.73099999999999998</v>
      </c>
      <c r="C42" s="173">
        <v>0.79800000000000004</v>
      </c>
      <c r="D42" s="166">
        <v>9.1660000000000005E-2</v>
      </c>
      <c r="E42" s="167" t="s">
        <v>201</v>
      </c>
      <c r="F42" s="171">
        <v>0.63009999999999999</v>
      </c>
    </row>
    <row r="43" spans="1:6" ht="13.5" customHeight="1" x14ac:dyDescent="0.25">
      <c r="A43" s="21" t="s">
        <v>44</v>
      </c>
      <c r="B43" s="172" t="s">
        <v>205</v>
      </c>
      <c r="C43" s="173" t="s">
        <v>205</v>
      </c>
      <c r="D43" s="166" t="s">
        <v>205</v>
      </c>
      <c r="E43" s="167" t="s">
        <v>205</v>
      </c>
      <c r="F43" s="171" t="s">
        <v>205</v>
      </c>
    </row>
    <row r="44" spans="1:6" ht="13.5" customHeight="1" x14ac:dyDescent="0.25">
      <c r="A44" s="21" t="s">
        <v>45</v>
      </c>
      <c r="B44" s="172">
        <v>1.1759999999999999</v>
      </c>
      <c r="C44" s="173">
        <v>1.143</v>
      </c>
      <c r="D44" s="166">
        <v>2.8060000000000002E-2</v>
      </c>
      <c r="E44" s="167" t="s">
        <v>201</v>
      </c>
      <c r="F44" s="171">
        <v>0.83730000000000004</v>
      </c>
    </row>
    <row r="45" spans="1:6" ht="13.5" customHeight="1" x14ac:dyDescent="0.25">
      <c r="A45" s="21" t="s">
        <v>46</v>
      </c>
      <c r="B45" s="172" t="s">
        <v>205</v>
      </c>
      <c r="C45" s="173" t="s">
        <v>205</v>
      </c>
      <c r="D45" s="166" t="s">
        <v>205</v>
      </c>
      <c r="E45" s="167" t="s">
        <v>205</v>
      </c>
      <c r="F45" s="171" t="s">
        <v>205</v>
      </c>
    </row>
    <row r="46" spans="1:6" ht="13.5" customHeight="1" x14ac:dyDescent="0.25">
      <c r="A46" s="21" t="s">
        <v>47</v>
      </c>
      <c r="B46" s="172" t="s">
        <v>205</v>
      </c>
      <c r="C46" s="173" t="s">
        <v>205</v>
      </c>
      <c r="D46" s="375" t="s">
        <v>205</v>
      </c>
      <c r="E46" s="167" t="s">
        <v>205</v>
      </c>
      <c r="F46" s="171" t="s">
        <v>205</v>
      </c>
    </row>
    <row r="47" spans="1:6" ht="13.5" customHeight="1" x14ac:dyDescent="0.25">
      <c r="A47" s="21" t="s">
        <v>48</v>
      </c>
      <c r="B47" s="172">
        <v>1.4</v>
      </c>
      <c r="C47" s="173">
        <v>1.2450000000000001</v>
      </c>
      <c r="D47" s="166">
        <v>0.11071</v>
      </c>
      <c r="E47" s="167" t="s">
        <v>201</v>
      </c>
      <c r="F47" s="171">
        <v>0.56179999999999997</v>
      </c>
    </row>
    <row r="48" spans="1:6" ht="13.5" customHeight="1" x14ac:dyDescent="0.25">
      <c r="A48" s="21" t="s">
        <v>65</v>
      </c>
      <c r="B48" s="172" t="s">
        <v>205</v>
      </c>
      <c r="C48" s="173" t="s">
        <v>205</v>
      </c>
      <c r="D48" s="166" t="s">
        <v>205</v>
      </c>
      <c r="E48" s="167" t="s">
        <v>205</v>
      </c>
      <c r="F48" s="171" t="s">
        <v>205</v>
      </c>
    </row>
    <row r="49" spans="1:8" ht="13.5" customHeight="1" x14ac:dyDescent="0.25">
      <c r="A49" s="21" t="s">
        <v>49</v>
      </c>
      <c r="B49" s="172">
        <v>1.1850000000000001</v>
      </c>
      <c r="C49" s="173">
        <v>1.016</v>
      </c>
      <c r="D49" s="166">
        <v>0.14262</v>
      </c>
      <c r="E49" s="167" t="s">
        <v>201</v>
      </c>
      <c r="F49" s="171">
        <v>0.3649</v>
      </c>
    </row>
    <row r="50" spans="1:8" ht="13.5" customHeight="1" x14ac:dyDescent="0.25">
      <c r="A50" s="21" t="s">
        <v>50</v>
      </c>
      <c r="B50" s="172">
        <v>0.81</v>
      </c>
      <c r="C50" s="173">
        <v>0.73499999999999999</v>
      </c>
      <c r="D50" s="166">
        <v>9.2590000000000006E-2</v>
      </c>
      <c r="E50" s="167" t="s">
        <v>201</v>
      </c>
      <c r="F50" s="171">
        <v>0.14480000000000001</v>
      </c>
    </row>
    <row r="51" spans="1:8" ht="13.5" customHeight="1" x14ac:dyDescent="0.25">
      <c r="A51" s="21" t="s">
        <v>51</v>
      </c>
      <c r="B51" s="172" t="s">
        <v>205</v>
      </c>
      <c r="C51" s="173" t="s">
        <v>205</v>
      </c>
      <c r="D51" s="166" t="s">
        <v>205</v>
      </c>
      <c r="E51" s="167" t="s">
        <v>205</v>
      </c>
      <c r="F51" s="171" t="s">
        <v>205</v>
      </c>
    </row>
    <row r="52" spans="1:8" ht="13.5" customHeight="1" x14ac:dyDescent="0.25">
      <c r="A52" s="21" t="s">
        <v>52</v>
      </c>
      <c r="B52" s="172">
        <v>1.038</v>
      </c>
      <c r="C52" s="173">
        <v>0.79100000000000004</v>
      </c>
      <c r="D52" s="166">
        <v>0.23796</v>
      </c>
      <c r="E52" s="167" t="s">
        <v>201</v>
      </c>
      <c r="F52" s="171">
        <v>0.214</v>
      </c>
    </row>
    <row r="53" spans="1:8" ht="13.5" customHeight="1" x14ac:dyDescent="0.25">
      <c r="A53" s="21" t="s">
        <v>75</v>
      </c>
      <c r="B53" s="172" t="s">
        <v>205</v>
      </c>
      <c r="C53" s="173" t="s">
        <v>205</v>
      </c>
      <c r="D53" s="166" t="s">
        <v>205</v>
      </c>
      <c r="E53" s="167" t="s">
        <v>205</v>
      </c>
      <c r="F53" s="171" t="s">
        <v>205</v>
      </c>
    </row>
    <row r="54" spans="1:8" ht="13.5" customHeight="1" x14ac:dyDescent="0.25">
      <c r="A54" s="21" t="s">
        <v>53</v>
      </c>
      <c r="B54" s="172" t="s">
        <v>205</v>
      </c>
      <c r="C54" s="173" t="s">
        <v>205</v>
      </c>
      <c r="D54" s="166" t="s">
        <v>205</v>
      </c>
      <c r="E54" s="167" t="s">
        <v>205</v>
      </c>
      <c r="F54" s="171" t="s">
        <v>205</v>
      </c>
    </row>
    <row r="55" spans="1:8" ht="13.5" customHeight="1" x14ac:dyDescent="0.25">
      <c r="A55" s="21" t="s">
        <v>54</v>
      </c>
      <c r="B55" s="172" t="s">
        <v>205</v>
      </c>
      <c r="C55" s="173" t="s">
        <v>205</v>
      </c>
      <c r="D55" s="166" t="s">
        <v>205</v>
      </c>
      <c r="E55" s="167" t="s">
        <v>205</v>
      </c>
      <c r="F55" s="171" t="s">
        <v>205</v>
      </c>
    </row>
    <row r="56" spans="1:8" ht="13.5" customHeight="1" x14ac:dyDescent="0.25">
      <c r="A56" s="21" t="s">
        <v>55</v>
      </c>
      <c r="B56" s="172">
        <v>1.002</v>
      </c>
      <c r="C56" s="173">
        <v>1.0960000000000001</v>
      </c>
      <c r="D56" s="166">
        <v>9.3810000000000004E-2</v>
      </c>
      <c r="E56" s="167" t="s">
        <v>201</v>
      </c>
      <c r="F56" s="171">
        <v>0.69969999999999999</v>
      </c>
    </row>
    <row r="57" spans="1:8" ht="13.5" customHeight="1" x14ac:dyDescent="0.25">
      <c r="A57" s="21" t="s">
        <v>56</v>
      </c>
      <c r="B57" s="172" t="s">
        <v>205</v>
      </c>
      <c r="C57" s="173" t="s">
        <v>205</v>
      </c>
      <c r="D57" s="166" t="s">
        <v>205</v>
      </c>
      <c r="E57" s="167" t="s">
        <v>205</v>
      </c>
      <c r="F57" s="171" t="s">
        <v>205</v>
      </c>
    </row>
    <row r="58" spans="1:8" ht="13.5" customHeight="1" x14ac:dyDescent="0.25">
      <c r="A58" s="21" t="s">
        <v>57</v>
      </c>
      <c r="B58" s="172" t="s">
        <v>205</v>
      </c>
      <c r="C58" s="170" t="s">
        <v>205</v>
      </c>
      <c r="D58" s="166" t="s">
        <v>205</v>
      </c>
      <c r="E58" s="167" t="s">
        <v>205</v>
      </c>
      <c r="F58" s="171" t="s">
        <v>205</v>
      </c>
    </row>
    <row r="59" spans="1:8" s="159" customFormat="1" ht="13.5" customHeight="1" x14ac:dyDescent="0.25">
      <c r="A59" s="174" t="s">
        <v>58</v>
      </c>
      <c r="B59" s="175">
        <v>0.99199999999999999</v>
      </c>
      <c r="C59" s="176">
        <v>0.97699999999999998</v>
      </c>
      <c r="D59" s="177">
        <v>1.5121000000000001E-2</v>
      </c>
      <c r="E59" s="178" t="s">
        <v>201</v>
      </c>
      <c r="F59" s="179">
        <v>0.49580000000000002</v>
      </c>
      <c r="H59" s="129"/>
    </row>
    <row r="60" spans="1:8" s="159" customFormat="1" ht="13.95" customHeight="1" x14ac:dyDescent="0.25">
      <c r="A60" s="398"/>
      <c r="B60" s="402"/>
      <c r="C60" s="402"/>
      <c r="D60" s="403"/>
      <c r="E60" s="404"/>
      <c r="F60" s="401"/>
      <c r="H60" s="129"/>
    </row>
    <row r="61" spans="1:8" ht="13.5" customHeight="1" x14ac:dyDescent="0.25"/>
    <row r="62" spans="1:8" ht="15" customHeight="1" x14ac:dyDescent="0.25">
      <c r="A62" s="318" t="s">
        <v>168</v>
      </c>
    </row>
    <row r="63" spans="1:8" ht="15" customHeight="1" x14ac:dyDescent="0.25">
      <c r="A63" s="50" t="s">
        <v>170</v>
      </c>
    </row>
    <row r="64" spans="1:8" ht="15" customHeight="1" x14ac:dyDescent="0.25">
      <c r="A64" s="50" t="s">
        <v>300</v>
      </c>
    </row>
  </sheetData>
  <mergeCells count="3">
    <mergeCell ref="A1:F1"/>
    <mergeCell ref="A2:F2"/>
    <mergeCell ref="B3:F3"/>
  </mergeCells>
  <pageMargins left="0.7" right="0.7" top="0.75" bottom="0.75" header="0.3" footer="0.3"/>
  <pageSetup scale="73"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opLeftCell="A16" workbookViewId="0">
      <selection activeCell="B52" sqref="B52"/>
    </sheetView>
  </sheetViews>
  <sheetFormatPr defaultColWidth="9.109375" defaultRowHeight="15" customHeight="1" x14ac:dyDescent="0.25"/>
  <cols>
    <col min="1" max="1" width="16.88671875" style="129" customWidth="1"/>
    <col min="2" max="3" width="12.6640625" style="128" customWidth="1"/>
    <col min="4" max="4" width="12.6640625" style="129" customWidth="1"/>
    <col min="5" max="5" width="19.5546875" style="180" customWidth="1"/>
    <col min="6" max="6" width="12.6640625" style="129" customWidth="1"/>
    <col min="7" max="16384" width="9.109375" style="129"/>
  </cols>
  <sheetData>
    <row r="1" spans="1:6" ht="30" customHeight="1" x14ac:dyDescent="0.25">
      <c r="A1" s="556" t="s">
        <v>232</v>
      </c>
      <c r="B1" s="557"/>
      <c r="C1" s="557"/>
      <c r="D1" s="557"/>
      <c r="E1" s="557"/>
      <c r="F1" s="558"/>
    </row>
    <row r="2" spans="1:6" ht="14.4" customHeight="1" thickBot="1" x14ac:dyDescent="0.3">
      <c r="A2" s="559" t="s">
        <v>180</v>
      </c>
      <c r="B2" s="560"/>
      <c r="C2" s="560"/>
      <c r="D2" s="560"/>
      <c r="E2" s="560"/>
      <c r="F2" s="561"/>
    </row>
    <row r="3" spans="1:6" s="159" customFormat="1" ht="14.4" customHeight="1" thickTop="1" x14ac:dyDescent="0.25">
      <c r="A3" s="157"/>
      <c r="B3" s="562" t="s">
        <v>233</v>
      </c>
      <c r="C3" s="563"/>
      <c r="D3" s="563"/>
      <c r="E3" s="563"/>
      <c r="F3" s="564"/>
    </row>
    <row r="4" spans="1:6" s="159" customFormat="1" ht="45.6" customHeight="1" x14ac:dyDescent="0.25">
      <c r="A4" s="160" t="s">
        <v>299</v>
      </c>
      <c r="B4" s="161" t="s">
        <v>164</v>
      </c>
      <c r="C4" s="162" t="s">
        <v>165</v>
      </c>
      <c r="D4" s="163" t="s">
        <v>166</v>
      </c>
      <c r="E4" s="164" t="s">
        <v>301</v>
      </c>
      <c r="F4" s="165" t="s">
        <v>167</v>
      </c>
    </row>
    <row r="5" spans="1:6" ht="13.5" customHeight="1" x14ac:dyDescent="0.25">
      <c r="A5" s="21" t="s">
        <v>61</v>
      </c>
      <c r="B5" s="71" t="s">
        <v>205</v>
      </c>
      <c r="C5" s="368" t="s">
        <v>205</v>
      </c>
      <c r="D5" s="71" t="s">
        <v>205</v>
      </c>
      <c r="E5" s="368" t="s">
        <v>205</v>
      </c>
      <c r="F5" s="391" t="s">
        <v>205</v>
      </c>
    </row>
    <row r="6" spans="1:6" ht="13.5" customHeight="1" x14ac:dyDescent="0.25">
      <c r="A6" s="21" t="s">
        <v>11</v>
      </c>
      <c r="B6" s="71" t="s">
        <v>205</v>
      </c>
      <c r="C6" s="356">
        <v>0.69599999999999995</v>
      </c>
      <c r="D6" s="71" t="s">
        <v>205</v>
      </c>
      <c r="E6" s="74" t="s">
        <v>205</v>
      </c>
      <c r="F6" s="392" t="s">
        <v>205</v>
      </c>
    </row>
    <row r="7" spans="1:6" ht="13.5" customHeight="1" x14ac:dyDescent="0.25">
      <c r="A7" s="21" t="s">
        <v>12</v>
      </c>
      <c r="B7" s="270">
        <v>0.64</v>
      </c>
      <c r="C7" s="271">
        <v>0.96599999999999997</v>
      </c>
      <c r="D7" s="377">
        <v>0.50937499999999991</v>
      </c>
      <c r="E7" s="74" t="s">
        <v>201</v>
      </c>
      <c r="F7" s="378">
        <v>0.40525717229136804</v>
      </c>
    </row>
    <row r="8" spans="1:6" ht="13.5" customHeight="1" x14ac:dyDescent="0.25">
      <c r="A8" s="21" t="s">
        <v>13</v>
      </c>
      <c r="B8" s="270">
        <v>0.46800000000000003</v>
      </c>
      <c r="C8" s="271">
        <v>0.58899999999999997</v>
      </c>
      <c r="D8" s="377">
        <v>0.25854700854700841</v>
      </c>
      <c r="E8" s="74" t="s">
        <v>201</v>
      </c>
      <c r="F8" s="378">
        <v>0.6556415145156862</v>
      </c>
    </row>
    <row r="9" spans="1:6" ht="13.5" customHeight="1" x14ac:dyDescent="0.25">
      <c r="A9" s="21" t="s">
        <v>14</v>
      </c>
      <c r="B9" s="109" t="s">
        <v>205</v>
      </c>
      <c r="C9" s="271">
        <v>0.747</v>
      </c>
      <c r="D9" s="366" t="s">
        <v>205</v>
      </c>
      <c r="E9" s="74" t="s">
        <v>205</v>
      </c>
      <c r="F9" s="393" t="s">
        <v>205</v>
      </c>
    </row>
    <row r="10" spans="1:6" ht="13.5" customHeight="1" x14ac:dyDescent="0.25">
      <c r="A10" s="21" t="s">
        <v>15</v>
      </c>
      <c r="B10" s="109" t="s">
        <v>205</v>
      </c>
      <c r="C10" s="271">
        <v>1.5920000000000001</v>
      </c>
      <c r="D10" s="366" t="s">
        <v>205</v>
      </c>
      <c r="E10" s="74" t="s">
        <v>205</v>
      </c>
      <c r="F10" s="393" t="s">
        <v>205</v>
      </c>
    </row>
    <row r="11" spans="1:6" ht="13.5" customHeight="1" x14ac:dyDescent="0.25">
      <c r="A11" s="21" t="s">
        <v>16</v>
      </c>
      <c r="B11" s="109" t="s">
        <v>205</v>
      </c>
      <c r="C11" s="73" t="s">
        <v>205</v>
      </c>
      <c r="D11" s="366" t="s">
        <v>205</v>
      </c>
      <c r="E11" s="74" t="s">
        <v>205</v>
      </c>
      <c r="F11" s="393" t="s">
        <v>205</v>
      </c>
    </row>
    <row r="12" spans="1:6" ht="13.5" customHeight="1" x14ac:dyDescent="0.25">
      <c r="A12" s="21" t="s">
        <v>62</v>
      </c>
      <c r="B12" s="109" t="s">
        <v>205</v>
      </c>
      <c r="C12" s="73" t="s">
        <v>205</v>
      </c>
      <c r="D12" s="366" t="s">
        <v>205</v>
      </c>
      <c r="E12" s="74" t="s">
        <v>205</v>
      </c>
      <c r="F12" s="393" t="s">
        <v>205</v>
      </c>
    </row>
    <row r="13" spans="1:6" ht="13.5" customHeight="1" x14ac:dyDescent="0.25">
      <c r="A13" s="21" t="s">
        <v>63</v>
      </c>
      <c r="B13" s="109" t="s">
        <v>205</v>
      </c>
      <c r="C13" s="73" t="s">
        <v>205</v>
      </c>
      <c r="D13" s="366" t="s">
        <v>205</v>
      </c>
      <c r="E13" s="74" t="s">
        <v>205</v>
      </c>
      <c r="F13" s="393" t="s">
        <v>205</v>
      </c>
    </row>
    <row r="14" spans="1:6" ht="13.5" customHeight="1" x14ac:dyDescent="0.25">
      <c r="A14" s="21" t="s">
        <v>17</v>
      </c>
      <c r="B14" s="270">
        <v>1.484</v>
      </c>
      <c r="C14" s="271">
        <v>1.4039999999999999</v>
      </c>
      <c r="D14" s="377">
        <v>5.3908355795148299E-2</v>
      </c>
      <c r="E14" s="74" t="s">
        <v>201</v>
      </c>
      <c r="F14" s="378">
        <v>0.70203835175817075</v>
      </c>
    </row>
    <row r="15" spans="1:6" ht="13.5" customHeight="1" x14ac:dyDescent="0.25">
      <c r="A15" s="21" t="s">
        <v>18</v>
      </c>
      <c r="B15" s="270">
        <v>1.431</v>
      </c>
      <c r="C15" s="271">
        <v>0.999</v>
      </c>
      <c r="D15" s="377">
        <v>0.30188679245283023</v>
      </c>
      <c r="E15" s="74" t="s">
        <v>201</v>
      </c>
      <c r="F15" s="378">
        <v>8.4930735723345641E-2</v>
      </c>
    </row>
    <row r="16" spans="1:6" ht="13.5" customHeight="1" x14ac:dyDescent="0.25">
      <c r="A16" s="21" t="s">
        <v>74</v>
      </c>
      <c r="B16" s="109" t="s">
        <v>205</v>
      </c>
      <c r="C16" s="73" t="s">
        <v>205</v>
      </c>
      <c r="D16" s="366" t="s">
        <v>205</v>
      </c>
      <c r="E16" s="74" t="s">
        <v>205</v>
      </c>
      <c r="F16" s="393" t="s">
        <v>205</v>
      </c>
    </row>
    <row r="17" spans="1:6" ht="13.5" customHeight="1" x14ac:dyDescent="0.25">
      <c r="A17" s="21" t="s">
        <v>19</v>
      </c>
      <c r="B17" s="109" t="s">
        <v>205</v>
      </c>
      <c r="C17" s="73" t="s">
        <v>205</v>
      </c>
      <c r="D17" s="366" t="s">
        <v>205</v>
      </c>
      <c r="E17" s="74" t="s">
        <v>205</v>
      </c>
      <c r="F17" s="393" t="s">
        <v>205</v>
      </c>
    </row>
    <row r="18" spans="1:6" ht="13.5" customHeight="1" x14ac:dyDescent="0.25">
      <c r="A18" s="21" t="s">
        <v>20</v>
      </c>
      <c r="B18" s="109" t="s">
        <v>205</v>
      </c>
      <c r="C18" s="73" t="s">
        <v>205</v>
      </c>
      <c r="D18" s="366" t="s">
        <v>205</v>
      </c>
      <c r="E18" s="74" t="s">
        <v>205</v>
      </c>
      <c r="F18" s="393" t="s">
        <v>205</v>
      </c>
    </row>
    <row r="19" spans="1:6" ht="13.5" customHeight="1" x14ac:dyDescent="0.25">
      <c r="A19" s="21" t="s">
        <v>21</v>
      </c>
      <c r="B19" s="109" t="s">
        <v>205</v>
      </c>
      <c r="C19" s="73" t="s">
        <v>205</v>
      </c>
      <c r="D19" s="366" t="s">
        <v>205</v>
      </c>
      <c r="E19" s="74" t="s">
        <v>205</v>
      </c>
      <c r="F19" s="393" t="s">
        <v>205</v>
      </c>
    </row>
    <row r="20" spans="1:6" ht="13.5" customHeight="1" x14ac:dyDescent="0.25">
      <c r="A20" s="21" t="s">
        <v>22</v>
      </c>
      <c r="B20" s="109" t="s">
        <v>205</v>
      </c>
      <c r="C20" s="271">
        <v>1.5249999999999999</v>
      </c>
      <c r="D20" s="366" t="s">
        <v>205</v>
      </c>
      <c r="E20" s="74" t="s">
        <v>205</v>
      </c>
      <c r="F20" s="393" t="s">
        <v>205</v>
      </c>
    </row>
    <row r="21" spans="1:6" ht="13.5" customHeight="1" x14ac:dyDescent="0.25">
      <c r="A21" s="21" t="s">
        <v>23</v>
      </c>
      <c r="B21" s="270">
        <v>1.196</v>
      </c>
      <c r="C21" s="271">
        <v>1.577</v>
      </c>
      <c r="D21" s="377">
        <v>0.31856187290969901</v>
      </c>
      <c r="E21" s="74" t="s">
        <v>201</v>
      </c>
      <c r="F21" s="378">
        <v>0.13599186265544805</v>
      </c>
    </row>
    <row r="22" spans="1:6" ht="13.5" customHeight="1" x14ac:dyDescent="0.25">
      <c r="A22" s="21" t="s">
        <v>24</v>
      </c>
      <c r="B22" s="109" t="s">
        <v>205</v>
      </c>
      <c r="C22" s="73" t="s">
        <v>205</v>
      </c>
      <c r="D22" s="366" t="s">
        <v>205</v>
      </c>
      <c r="E22" s="74" t="s">
        <v>205</v>
      </c>
      <c r="F22" s="393" t="s">
        <v>205</v>
      </c>
    </row>
    <row r="23" spans="1:6" ht="13.5" customHeight="1" x14ac:dyDescent="0.25">
      <c r="A23" s="21" t="s">
        <v>25</v>
      </c>
      <c r="B23" s="109" t="s">
        <v>205</v>
      </c>
      <c r="C23" s="271">
        <v>1.008</v>
      </c>
      <c r="D23" s="366" t="s">
        <v>205</v>
      </c>
      <c r="E23" s="74" t="s">
        <v>205</v>
      </c>
      <c r="F23" s="393" t="s">
        <v>205</v>
      </c>
    </row>
    <row r="24" spans="1:6" ht="13.5" customHeight="1" x14ac:dyDescent="0.25">
      <c r="A24" s="21" t="s">
        <v>26</v>
      </c>
      <c r="B24" s="109" t="s">
        <v>205</v>
      </c>
      <c r="C24" s="271">
        <v>1.972</v>
      </c>
      <c r="D24" s="366" t="s">
        <v>205</v>
      </c>
      <c r="E24" s="74" t="s">
        <v>205</v>
      </c>
      <c r="F24" s="393" t="s">
        <v>205</v>
      </c>
    </row>
    <row r="25" spans="1:6" ht="13.5" customHeight="1" x14ac:dyDescent="0.25">
      <c r="A25" s="21" t="s">
        <v>27</v>
      </c>
      <c r="B25" s="270">
        <v>0.42</v>
      </c>
      <c r="C25" s="271">
        <v>0.85799999999999998</v>
      </c>
      <c r="D25" s="377">
        <v>1.0428571428571429</v>
      </c>
      <c r="E25" s="74" t="s">
        <v>202</v>
      </c>
      <c r="F25" s="378">
        <v>3.2785935289657897E-2</v>
      </c>
    </row>
    <row r="26" spans="1:6" ht="13.5" customHeight="1" x14ac:dyDescent="0.25">
      <c r="A26" s="21" t="s">
        <v>64</v>
      </c>
      <c r="B26" s="109" t="s">
        <v>205</v>
      </c>
      <c r="C26" s="73" t="s">
        <v>205</v>
      </c>
      <c r="D26" s="366" t="s">
        <v>205</v>
      </c>
      <c r="E26" s="74" t="s">
        <v>205</v>
      </c>
      <c r="F26" s="393" t="s">
        <v>205</v>
      </c>
    </row>
    <row r="27" spans="1:6" ht="13.5" customHeight="1" x14ac:dyDescent="0.25">
      <c r="A27" s="21" t="s">
        <v>28</v>
      </c>
      <c r="B27" s="109" t="s">
        <v>205</v>
      </c>
      <c r="C27" s="73" t="s">
        <v>205</v>
      </c>
      <c r="D27" s="366" t="s">
        <v>205</v>
      </c>
      <c r="E27" s="74" t="s">
        <v>205</v>
      </c>
      <c r="F27" s="393" t="s">
        <v>205</v>
      </c>
    </row>
    <row r="28" spans="1:6" ht="13.5" customHeight="1" x14ac:dyDescent="0.25">
      <c r="A28" s="21" t="s">
        <v>29</v>
      </c>
      <c r="B28" s="270">
        <v>1.1890000000000001</v>
      </c>
      <c r="C28" s="271">
        <v>1.0549999999999999</v>
      </c>
      <c r="D28" s="377">
        <v>0.11269974768713213</v>
      </c>
      <c r="E28" s="74" t="s">
        <v>201</v>
      </c>
      <c r="F28" s="378">
        <v>0.60919355498008554</v>
      </c>
    </row>
    <row r="29" spans="1:6" ht="13.5" customHeight="1" x14ac:dyDescent="0.25">
      <c r="A29" s="21" t="s">
        <v>30</v>
      </c>
      <c r="B29" s="109" t="s">
        <v>205</v>
      </c>
      <c r="C29" s="73" t="s">
        <v>205</v>
      </c>
      <c r="D29" s="366" t="s">
        <v>205</v>
      </c>
      <c r="E29" s="74" t="s">
        <v>205</v>
      </c>
      <c r="F29" s="393" t="s">
        <v>205</v>
      </c>
    </row>
    <row r="30" spans="1:6" ht="13.5" customHeight="1" x14ac:dyDescent="0.25">
      <c r="A30" s="21" t="s">
        <v>31</v>
      </c>
      <c r="B30" s="270">
        <v>0.96</v>
      </c>
      <c r="C30" s="271">
        <v>1.1399999999999999</v>
      </c>
      <c r="D30" s="377">
        <v>0.18749999999999994</v>
      </c>
      <c r="E30" s="74" t="s">
        <v>201</v>
      </c>
      <c r="F30" s="378">
        <v>0.6202197277580902</v>
      </c>
    </row>
    <row r="31" spans="1:6" ht="13.5" customHeight="1" x14ac:dyDescent="0.25">
      <c r="A31" s="21" t="s">
        <v>32</v>
      </c>
      <c r="B31" s="270">
        <v>1.232</v>
      </c>
      <c r="C31" s="271">
        <v>2.6949999999999998</v>
      </c>
      <c r="D31" s="377">
        <v>1.1875</v>
      </c>
      <c r="E31" s="74" t="s">
        <v>202</v>
      </c>
      <c r="F31" s="378">
        <v>9.9668904963849947E-3</v>
      </c>
    </row>
    <row r="32" spans="1:6" ht="13.5" customHeight="1" x14ac:dyDescent="0.25">
      <c r="A32" s="21" t="s">
        <v>33</v>
      </c>
      <c r="B32" s="109" t="s">
        <v>205</v>
      </c>
      <c r="C32" s="73" t="s">
        <v>205</v>
      </c>
      <c r="D32" s="366" t="s">
        <v>205</v>
      </c>
      <c r="E32" s="74" t="s">
        <v>205</v>
      </c>
      <c r="F32" s="393" t="s">
        <v>205</v>
      </c>
    </row>
    <row r="33" spans="1:6" ht="13.5" customHeight="1" x14ac:dyDescent="0.25">
      <c r="A33" s="21" t="s">
        <v>34</v>
      </c>
      <c r="B33" s="109" t="s">
        <v>205</v>
      </c>
      <c r="C33" s="271">
        <v>1.4990000000000001</v>
      </c>
      <c r="D33" s="366" t="s">
        <v>205</v>
      </c>
      <c r="E33" s="74" t="s">
        <v>205</v>
      </c>
      <c r="F33" s="393" t="s">
        <v>205</v>
      </c>
    </row>
    <row r="34" spans="1:6" ht="13.5" customHeight="1" x14ac:dyDescent="0.25">
      <c r="A34" s="21" t="s">
        <v>35</v>
      </c>
      <c r="B34" s="109" t="s">
        <v>205</v>
      </c>
      <c r="C34" s="73" t="s">
        <v>205</v>
      </c>
      <c r="D34" s="366" t="s">
        <v>205</v>
      </c>
      <c r="E34" s="74" t="s">
        <v>205</v>
      </c>
      <c r="F34" s="393" t="s">
        <v>205</v>
      </c>
    </row>
    <row r="35" spans="1:6" ht="13.5" customHeight="1" x14ac:dyDescent="0.25">
      <c r="A35" s="21" t="s">
        <v>36</v>
      </c>
      <c r="B35" s="109" t="s">
        <v>205</v>
      </c>
      <c r="C35" s="73" t="s">
        <v>205</v>
      </c>
      <c r="D35" s="366" t="s">
        <v>205</v>
      </c>
      <c r="E35" s="74" t="s">
        <v>205</v>
      </c>
      <c r="F35" s="393" t="s">
        <v>205</v>
      </c>
    </row>
    <row r="36" spans="1:6" ht="13.5" customHeight="1" x14ac:dyDescent="0.25">
      <c r="A36" s="21" t="s">
        <v>37</v>
      </c>
      <c r="B36" s="109" t="s">
        <v>205</v>
      </c>
      <c r="C36" s="73" t="s">
        <v>205</v>
      </c>
      <c r="D36" s="366" t="s">
        <v>205</v>
      </c>
      <c r="E36" s="74" t="s">
        <v>205</v>
      </c>
      <c r="F36" s="393" t="s">
        <v>205</v>
      </c>
    </row>
    <row r="37" spans="1:6" ht="13.5" customHeight="1" x14ac:dyDescent="0.25">
      <c r="A37" s="21" t="s">
        <v>38</v>
      </c>
      <c r="B37" s="109" t="s">
        <v>205</v>
      </c>
      <c r="C37" s="271">
        <v>0.438</v>
      </c>
      <c r="D37" s="366" t="s">
        <v>205</v>
      </c>
      <c r="E37" s="74" t="s">
        <v>205</v>
      </c>
      <c r="F37" s="393" t="s">
        <v>205</v>
      </c>
    </row>
    <row r="38" spans="1:6" ht="13.5" customHeight="1" x14ac:dyDescent="0.25">
      <c r="A38" s="21" t="s">
        <v>39</v>
      </c>
      <c r="B38" s="109" t="s">
        <v>205</v>
      </c>
      <c r="C38" s="73" t="s">
        <v>205</v>
      </c>
      <c r="D38" s="366" t="s">
        <v>205</v>
      </c>
      <c r="E38" s="74" t="s">
        <v>205</v>
      </c>
      <c r="F38" s="393" t="s">
        <v>205</v>
      </c>
    </row>
    <row r="39" spans="1:6" ht="13.5" customHeight="1" x14ac:dyDescent="0.25">
      <c r="A39" s="21" t="s">
        <v>40</v>
      </c>
      <c r="B39" s="109" t="s">
        <v>205</v>
      </c>
      <c r="C39" s="271">
        <v>1.097</v>
      </c>
      <c r="D39" s="366" t="s">
        <v>205</v>
      </c>
      <c r="E39" s="74" t="s">
        <v>205</v>
      </c>
      <c r="F39" s="393" t="s">
        <v>205</v>
      </c>
    </row>
    <row r="40" spans="1:6" ht="13.5" customHeight="1" x14ac:dyDescent="0.25">
      <c r="A40" s="21" t="s">
        <v>41</v>
      </c>
      <c r="B40" s="109" t="s">
        <v>205</v>
      </c>
      <c r="C40" s="73" t="s">
        <v>205</v>
      </c>
      <c r="D40" s="366" t="s">
        <v>205</v>
      </c>
      <c r="E40" s="74" t="s">
        <v>205</v>
      </c>
      <c r="F40" s="393" t="s">
        <v>205</v>
      </c>
    </row>
    <row r="41" spans="1:6" ht="13.5" customHeight="1" x14ac:dyDescent="0.25">
      <c r="A41" s="21" t="s">
        <v>42</v>
      </c>
      <c r="B41" s="270">
        <v>1.26</v>
      </c>
      <c r="C41" s="271">
        <v>1.617</v>
      </c>
      <c r="D41" s="377">
        <v>0.28333333333333333</v>
      </c>
      <c r="E41" s="74" t="s">
        <v>201</v>
      </c>
      <c r="F41" s="378">
        <v>0.1659118125888982</v>
      </c>
    </row>
    <row r="42" spans="1:6" ht="13.5" customHeight="1" x14ac:dyDescent="0.25">
      <c r="A42" s="21" t="s">
        <v>43</v>
      </c>
      <c r="B42" s="109" t="s">
        <v>205</v>
      </c>
      <c r="C42" s="271">
        <v>1.28</v>
      </c>
      <c r="D42" s="366" t="s">
        <v>205</v>
      </c>
      <c r="E42" s="74" t="s">
        <v>205</v>
      </c>
      <c r="F42" s="393" t="s">
        <v>205</v>
      </c>
    </row>
    <row r="43" spans="1:6" ht="13.5" customHeight="1" x14ac:dyDescent="0.25">
      <c r="A43" s="21" t="s">
        <v>44</v>
      </c>
      <c r="B43" s="109" t="s">
        <v>205</v>
      </c>
      <c r="C43" s="73" t="s">
        <v>205</v>
      </c>
      <c r="D43" s="366" t="s">
        <v>205</v>
      </c>
      <c r="E43" s="74" t="s">
        <v>205</v>
      </c>
      <c r="F43" s="393" t="s">
        <v>205</v>
      </c>
    </row>
    <row r="44" spans="1:6" ht="13.5" customHeight="1" x14ac:dyDescent="0.25">
      <c r="A44" s="21" t="s">
        <v>45</v>
      </c>
      <c r="B44" s="270">
        <v>0.84099999999999997</v>
      </c>
      <c r="C44" s="271">
        <v>1.3149999999999999</v>
      </c>
      <c r="D44" s="377">
        <v>0.5636147443519619</v>
      </c>
      <c r="E44" s="74" t="s">
        <v>202</v>
      </c>
      <c r="F44" s="378">
        <v>6.1415235574908689E-3</v>
      </c>
    </row>
    <row r="45" spans="1:6" ht="13.5" customHeight="1" x14ac:dyDescent="0.25">
      <c r="A45" s="21" t="s">
        <v>46</v>
      </c>
      <c r="B45" s="109" t="s">
        <v>205</v>
      </c>
      <c r="C45" s="73" t="s">
        <v>205</v>
      </c>
      <c r="D45" s="366" t="s">
        <v>205</v>
      </c>
      <c r="E45" s="74" t="s">
        <v>205</v>
      </c>
      <c r="F45" s="393" t="s">
        <v>205</v>
      </c>
    </row>
    <row r="46" spans="1:6" ht="13.5" customHeight="1" x14ac:dyDescent="0.25">
      <c r="A46" s="21" t="s">
        <v>47</v>
      </c>
      <c r="B46" s="109" t="s">
        <v>205</v>
      </c>
      <c r="C46" s="73" t="s">
        <v>205</v>
      </c>
      <c r="D46" s="366" t="s">
        <v>205</v>
      </c>
      <c r="E46" s="74" t="s">
        <v>205</v>
      </c>
      <c r="F46" s="393" t="s">
        <v>205</v>
      </c>
    </row>
    <row r="47" spans="1:6" ht="13.5" customHeight="1" x14ac:dyDescent="0.25">
      <c r="A47" s="21" t="s">
        <v>48</v>
      </c>
      <c r="B47" s="270">
        <v>2.153</v>
      </c>
      <c r="C47" s="271">
        <v>1.589</v>
      </c>
      <c r="D47" s="377">
        <v>0.26196005573618208</v>
      </c>
      <c r="E47" s="74" t="s">
        <v>201</v>
      </c>
      <c r="F47" s="378">
        <v>0.13948704064624329</v>
      </c>
    </row>
    <row r="48" spans="1:6" ht="13.5" customHeight="1" x14ac:dyDescent="0.25">
      <c r="A48" s="21" t="s">
        <v>65</v>
      </c>
      <c r="B48" s="109" t="s">
        <v>205</v>
      </c>
      <c r="C48" s="73" t="s">
        <v>205</v>
      </c>
      <c r="D48" s="366" t="s">
        <v>205</v>
      </c>
      <c r="E48" s="74" t="s">
        <v>205</v>
      </c>
      <c r="F48" s="393" t="s">
        <v>205</v>
      </c>
    </row>
    <row r="49" spans="1:8" ht="13.5" customHeight="1" x14ac:dyDescent="0.25">
      <c r="A49" s="21" t="s">
        <v>49</v>
      </c>
      <c r="B49" s="270">
        <v>1.6870000000000001</v>
      </c>
      <c r="C49" s="271">
        <v>1.341</v>
      </c>
      <c r="D49" s="377">
        <v>0.20509780675755784</v>
      </c>
      <c r="E49" s="74" t="s">
        <v>201</v>
      </c>
      <c r="F49" s="378">
        <v>0.25333265552008266</v>
      </c>
    </row>
    <row r="50" spans="1:8" ht="13.5" customHeight="1" x14ac:dyDescent="0.25">
      <c r="A50" s="21" t="s">
        <v>50</v>
      </c>
      <c r="B50" s="270">
        <v>0.115</v>
      </c>
      <c r="C50" s="271">
        <v>1.47</v>
      </c>
      <c r="D50" s="377">
        <v>11.782608695652174</v>
      </c>
      <c r="E50" s="74" t="s">
        <v>202</v>
      </c>
      <c r="F50" s="378">
        <v>5.8841820305133297E-15</v>
      </c>
    </row>
    <row r="51" spans="1:8" ht="13.5" customHeight="1" x14ac:dyDescent="0.25">
      <c r="A51" s="21" t="s">
        <v>51</v>
      </c>
      <c r="B51" s="109" t="s">
        <v>205</v>
      </c>
      <c r="C51" s="73" t="s">
        <v>205</v>
      </c>
      <c r="D51" s="71" t="s">
        <v>205</v>
      </c>
      <c r="E51" s="74" t="s">
        <v>205</v>
      </c>
      <c r="F51" s="392" t="s">
        <v>205</v>
      </c>
    </row>
    <row r="52" spans="1:8" ht="13.5" customHeight="1" x14ac:dyDescent="0.25">
      <c r="A52" s="21" t="s">
        <v>52</v>
      </c>
      <c r="B52" s="109" t="s">
        <v>205</v>
      </c>
      <c r="C52" s="271">
        <v>0.20499999999999999</v>
      </c>
      <c r="D52" s="71" t="s">
        <v>205</v>
      </c>
      <c r="E52" s="74" t="s">
        <v>205</v>
      </c>
      <c r="F52" s="392" t="s">
        <v>205</v>
      </c>
    </row>
    <row r="53" spans="1:8" ht="13.5" customHeight="1" x14ac:dyDescent="0.25">
      <c r="A53" s="21" t="s">
        <v>75</v>
      </c>
      <c r="B53" s="109" t="s">
        <v>205</v>
      </c>
      <c r="C53" s="73" t="s">
        <v>205</v>
      </c>
      <c r="D53" s="71" t="s">
        <v>205</v>
      </c>
      <c r="E53" s="74" t="s">
        <v>205</v>
      </c>
      <c r="F53" s="392" t="s">
        <v>205</v>
      </c>
    </row>
    <row r="54" spans="1:8" ht="13.5" customHeight="1" x14ac:dyDescent="0.25">
      <c r="A54" s="21" t="s">
        <v>53</v>
      </c>
      <c r="B54" s="109" t="s">
        <v>205</v>
      </c>
      <c r="C54" s="73" t="s">
        <v>205</v>
      </c>
      <c r="D54" s="71" t="s">
        <v>205</v>
      </c>
      <c r="E54" s="74" t="s">
        <v>205</v>
      </c>
      <c r="F54" s="392" t="s">
        <v>205</v>
      </c>
    </row>
    <row r="55" spans="1:8" ht="13.5" customHeight="1" x14ac:dyDescent="0.25">
      <c r="A55" s="21" t="s">
        <v>54</v>
      </c>
      <c r="B55" s="109" t="s">
        <v>205</v>
      </c>
      <c r="C55" s="73" t="s">
        <v>205</v>
      </c>
      <c r="D55" s="71" t="s">
        <v>205</v>
      </c>
      <c r="E55" s="74" t="s">
        <v>205</v>
      </c>
      <c r="F55" s="392" t="s">
        <v>205</v>
      </c>
    </row>
    <row r="56" spans="1:8" ht="13.5" customHeight="1" x14ac:dyDescent="0.25">
      <c r="A56" s="21" t="s">
        <v>55</v>
      </c>
      <c r="B56" s="109" t="s">
        <v>205</v>
      </c>
      <c r="C56" s="271">
        <v>2.2989999999999999</v>
      </c>
      <c r="D56" s="71" t="s">
        <v>205</v>
      </c>
      <c r="E56" s="74" t="s">
        <v>205</v>
      </c>
      <c r="F56" s="392" t="s">
        <v>205</v>
      </c>
    </row>
    <row r="57" spans="1:8" ht="13.5" customHeight="1" x14ac:dyDescent="0.25">
      <c r="A57" s="21" t="s">
        <v>56</v>
      </c>
      <c r="B57" s="71" t="s">
        <v>205</v>
      </c>
      <c r="C57" s="74" t="s">
        <v>205</v>
      </c>
      <c r="D57" s="71" t="s">
        <v>205</v>
      </c>
      <c r="E57" s="74" t="s">
        <v>205</v>
      </c>
      <c r="F57" s="392" t="s">
        <v>205</v>
      </c>
    </row>
    <row r="58" spans="1:8" ht="13.5" customHeight="1" x14ac:dyDescent="0.25">
      <c r="A58" s="21" t="s">
        <v>57</v>
      </c>
      <c r="B58" s="71" t="s">
        <v>205</v>
      </c>
      <c r="C58" s="74" t="s">
        <v>205</v>
      </c>
      <c r="D58" s="71" t="s">
        <v>205</v>
      </c>
      <c r="E58" s="74" t="s">
        <v>205</v>
      </c>
      <c r="F58" s="392" t="s">
        <v>205</v>
      </c>
    </row>
    <row r="59" spans="1:8" s="159" customFormat="1" ht="13.5" customHeight="1" x14ac:dyDescent="0.25">
      <c r="A59" s="174" t="s">
        <v>58</v>
      </c>
      <c r="B59" s="379">
        <v>0.98399999999999999</v>
      </c>
      <c r="C59" s="380">
        <v>1.054</v>
      </c>
      <c r="D59" s="381">
        <v>7.1138000000000007E-2</v>
      </c>
      <c r="E59" s="382" t="s">
        <v>201</v>
      </c>
      <c r="F59" s="383">
        <v>0.17</v>
      </c>
      <c r="H59" s="129"/>
    </row>
    <row r="60" spans="1:8" s="159" customFormat="1" ht="13.95" customHeight="1" x14ac:dyDescent="0.25">
      <c r="A60" s="398"/>
      <c r="B60" s="405"/>
      <c r="C60" s="405"/>
      <c r="D60" s="406"/>
      <c r="E60" s="407"/>
      <c r="F60" s="408"/>
      <c r="H60" s="129"/>
    </row>
    <row r="61" spans="1:8" ht="13.5" customHeight="1" x14ac:dyDescent="0.25"/>
    <row r="62" spans="1:8" ht="15" customHeight="1" x14ac:dyDescent="0.25">
      <c r="A62" s="318" t="s">
        <v>168</v>
      </c>
    </row>
    <row r="63" spans="1:8" ht="15" customHeight="1" x14ac:dyDescent="0.25">
      <c r="A63" s="50" t="s">
        <v>170</v>
      </c>
    </row>
    <row r="64" spans="1:8" ht="15" customHeight="1" x14ac:dyDescent="0.25">
      <c r="A64" s="50" t="s">
        <v>300</v>
      </c>
    </row>
  </sheetData>
  <mergeCells count="3">
    <mergeCell ref="A1:F1"/>
    <mergeCell ref="A2:F2"/>
    <mergeCell ref="B3:F3"/>
  </mergeCells>
  <pageMargins left="0.7" right="0.7" top="0.75" bottom="0.75" header="0.3" footer="0.3"/>
  <pageSetup scale="73"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zoomScaleNormal="100" workbookViewId="0">
      <selection sqref="A1:F1"/>
    </sheetView>
  </sheetViews>
  <sheetFormatPr defaultColWidth="16.88671875" defaultRowHeight="15" customHeight="1" x14ac:dyDescent="0.25"/>
  <cols>
    <col min="1" max="1" width="16.88671875" style="129" customWidth="1"/>
    <col min="2" max="3" width="12.6640625" style="128" customWidth="1"/>
    <col min="4" max="4" width="12.6640625" style="129" customWidth="1"/>
    <col min="5" max="5" width="20.33203125" style="180" customWidth="1"/>
    <col min="6" max="6" width="12.6640625" style="185" customWidth="1"/>
    <col min="7" max="16384" width="16.88671875" style="129"/>
  </cols>
  <sheetData>
    <row r="1" spans="1:7" ht="30" customHeight="1" x14ac:dyDescent="0.25">
      <c r="A1" s="556" t="s">
        <v>232</v>
      </c>
      <c r="B1" s="557"/>
      <c r="C1" s="557"/>
      <c r="D1" s="557"/>
      <c r="E1" s="557"/>
      <c r="F1" s="558"/>
    </row>
    <row r="2" spans="1:7" ht="28.5" customHeight="1" thickBot="1" x14ac:dyDescent="0.3">
      <c r="A2" s="565" t="s">
        <v>250</v>
      </c>
      <c r="B2" s="566"/>
      <c r="C2" s="566"/>
      <c r="D2" s="566"/>
      <c r="E2" s="566"/>
      <c r="F2" s="567"/>
    </row>
    <row r="3" spans="1:7" s="159" customFormat="1" ht="14.4" customHeight="1" thickTop="1" x14ac:dyDescent="0.25">
      <c r="A3" s="186"/>
      <c r="B3" s="568" t="s">
        <v>233</v>
      </c>
      <c r="C3" s="569"/>
      <c r="D3" s="569"/>
      <c r="E3" s="569"/>
      <c r="F3" s="570"/>
    </row>
    <row r="4" spans="1:7" s="159" customFormat="1" ht="43.2" customHeight="1" x14ac:dyDescent="0.25">
      <c r="A4" s="187" t="s">
        <v>299</v>
      </c>
      <c r="B4" s="163" t="s">
        <v>164</v>
      </c>
      <c r="C4" s="163" t="s">
        <v>165</v>
      </c>
      <c r="D4" s="188" t="s">
        <v>166</v>
      </c>
      <c r="E4" s="164" t="s">
        <v>301</v>
      </c>
      <c r="F4" s="189" t="s">
        <v>167</v>
      </c>
    </row>
    <row r="5" spans="1:7" ht="13.5" customHeight="1" x14ac:dyDescent="0.25">
      <c r="A5" s="21" t="s">
        <v>61</v>
      </c>
      <c r="B5" s="110" t="s">
        <v>205</v>
      </c>
      <c r="C5" s="413" t="s">
        <v>205</v>
      </c>
      <c r="D5" s="190" t="s">
        <v>205</v>
      </c>
      <c r="E5" s="167" t="s">
        <v>205</v>
      </c>
      <c r="F5" s="418" t="s">
        <v>205</v>
      </c>
    </row>
    <row r="6" spans="1:7" ht="13.5" customHeight="1" x14ac:dyDescent="0.25">
      <c r="A6" s="21" t="s">
        <v>11</v>
      </c>
      <c r="B6" s="78">
        <v>0.54400000000000004</v>
      </c>
      <c r="C6" s="414">
        <v>0.91800000000000004</v>
      </c>
      <c r="D6" s="190">
        <f>(C6-B6)/B6</f>
        <v>0.6875</v>
      </c>
      <c r="E6" s="167" t="s">
        <v>201</v>
      </c>
      <c r="F6" s="419">
        <v>0.35043000000000002</v>
      </c>
      <c r="G6" s="129" t="str">
        <f>IF(F6&lt;0.05,1," ")</f>
        <v xml:space="preserve"> </v>
      </c>
    </row>
    <row r="7" spans="1:7" ht="13.5" customHeight="1" x14ac:dyDescent="0.25">
      <c r="A7" s="21" t="s">
        <v>12</v>
      </c>
      <c r="B7" s="78">
        <v>0.91</v>
      </c>
      <c r="C7" s="414">
        <v>0.73099999999999998</v>
      </c>
      <c r="D7" s="190">
        <f>ABS((C7-B7)/B7)</f>
        <v>0.19670329670329675</v>
      </c>
      <c r="E7" s="167" t="s">
        <v>201</v>
      </c>
      <c r="F7" s="419">
        <v>0.72370000000000001</v>
      </c>
      <c r="G7" s="129" t="str">
        <f t="shared" ref="G7:G59" si="0">IF(F7&lt;0.05,1," ")</f>
        <v xml:space="preserve"> </v>
      </c>
    </row>
    <row r="8" spans="1:7" ht="13.5" customHeight="1" x14ac:dyDescent="0.25">
      <c r="A8" s="21" t="s">
        <v>13</v>
      </c>
      <c r="B8" s="78">
        <v>0.75</v>
      </c>
      <c r="C8" s="414">
        <v>1.355</v>
      </c>
      <c r="D8" s="190">
        <f t="shared" ref="D8:D56" si="1">(C8-B8)/B8</f>
        <v>0.80666666666666664</v>
      </c>
      <c r="E8" s="167" t="s">
        <v>201</v>
      </c>
      <c r="F8" s="419">
        <v>0.12726999999999999</v>
      </c>
      <c r="G8" s="129" t="str">
        <f t="shared" si="0"/>
        <v xml:space="preserve"> </v>
      </c>
    </row>
    <row r="9" spans="1:7" ht="13.5" customHeight="1" x14ac:dyDescent="0.25">
      <c r="A9" s="21" t="s">
        <v>14</v>
      </c>
      <c r="B9" s="78">
        <v>1.6</v>
      </c>
      <c r="C9" s="414">
        <v>1.5589999999999999</v>
      </c>
      <c r="D9" s="190">
        <f>ABS(C9-B9)/B9</f>
        <v>2.5625000000000092E-2</v>
      </c>
      <c r="E9" s="167" t="s">
        <v>201</v>
      </c>
      <c r="F9" s="419">
        <v>0.84653</v>
      </c>
      <c r="G9" s="129" t="str">
        <f t="shared" si="0"/>
        <v xml:space="preserve"> </v>
      </c>
    </row>
    <row r="10" spans="1:7" ht="13.5" customHeight="1" x14ac:dyDescent="0.25">
      <c r="A10" s="21" t="s">
        <v>15</v>
      </c>
      <c r="B10" s="78">
        <v>0.34100000000000003</v>
      </c>
      <c r="C10" s="414">
        <v>0.48799999999999999</v>
      </c>
      <c r="D10" s="190">
        <f t="shared" si="1"/>
        <v>0.43108504398826963</v>
      </c>
      <c r="E10" s="167" t="s">
        <v>201</v>
      </c>
      <c r="F10" s="420">
        <v>0.60845000000000005</v>
      </c>
      <c r="G10" s="129" t="str">
        <f t="shared" si="0"/>
        <v xml:space="preserve"> </v>
      </c>
    </row>
    <row r="11" spans="1:7" ht="13.5" customHeight="1" x14ac:dyDescent="0.25">
      <c r="A11" s="21" t="s">
        <v>16</v>
      </c>
      <c r="B11" s="78" t="s">
        <v>205</v>
      </c>
      <c r="C11" s="414" t="s">
        <v>205</v>
      </c>
      <c r="D11" s="190" t="s">
        <v>205</v>
      </c>
      <c r="E11" s="167" t="s">
        <v>205</v>
      </c>
      <c r="F11" s="420" t="s">
        <v>205</v>
      </c>
    </row>
    <row r="12" spans="1:7" ht="13.5" customHeight="1" x14ac:dyDescent="0.25">
      <c r="A12" s="21" t="s">
        <v>62</v>
      </c>
      <c r="B12" s="78" t="s">
        <v>205</v>
      </c>
      <c r="C12" s="414" t="s">
        <v>205</v>
      </c>
      <c r="D12" s="190" t="s">
        <v>205</v>
      </c>
      <c r="E12" s="167" t="s">
        <v>205</v>
      </c>
      <c r="F12" s="420" t="s">
        <v>205</v>
      </c>
    </row>
    <row r="13" spans="1:7" ht="13.5" customHeight="1" x14ac:dyDescent="0.25">
      <c r="A13" s="21" t="s">
        <v>63</v>
      </c>
      <c r="B13" s="78" t="s">
        <v>205</v>
      </c>
      <c r="C13" s="414" t="s">
        <v>205</v>
      </c>
      <c r="D13" s="190" t="s">
        <v>205</v>
      </c>
      <c r="E13" s="167" t="s">
        <v>205</v>
      </c>
      <c r="F13" s="420" t="s">
        <v>205</v>
      </c>
    </row>
    <row r="14" spans="1:7" ht="13.5" customHeight="1" x14ac:dyDescent="0.25">
      <c r="A14" s="21" t="s">
        <v>17</v>
      </c>
      <c r="B14" s="78">
        <v>1.349</v>
      </c>
      <c r="C14" s="414">
        <v>1.738</v>
      </c>
      <c r="D14" s="190">
        <f t="shared" si="1"/>
        <v>0.28836174944403264</v>
      </c>
      <c r="E14" s="167" t="s">
        <v>201</v>
      </c>
      <c r="F14" s="419">
        <v>7.7270000000000005E-2</v>
      </c>
      <c r="G14" s="129" t="str">
        <f t="shared" si="0"/>
        <v xml:space="preserve"> </v>
      </c>
    </row>
    <row r="15" spans="1:7" ht="13.5" customHeight="1" x14ac:dyDescent="0.25">
      <c r="A15" s="21" t="s">
        <v>18</v>
      </c>
      <c r="B15" s="78">
        <v>0.85199999999999998</v>
      </c>
      <c r="C15" s="414">
        <v>0.44800000000000001</v>
      </c>
      <c r="D15" s="190">
        <f>ABS(C15-B15)/B15</f>
        <v>0.4741784037558685</v>
      </c>
      <c r="E15" s="167" t="s">
        <v>201</v>
      </c>
      <c r="F15" s="419">
        <v>5.0610000000000002E-2</v>
      </c>
      <c r="G15" s="129" t="str">
        <f t="shared" si="0"/>
        <v xml:space="preserve"> </v>
      </c>
    </row>
    <row r="16" spans="1:7" ht="13.5" customHeight="1" x14ac:dyDescent="0.25">
      <c r="A16" s="21" t="s">
        <v>74</v>
      </c>
      <c r="B16" s="78" t="s">
        <v>205</v>
      </c>
      <c r="C16" s="414" t="s">
        <v>205</v>
      </c>
      <c r="D16" s="190" t="s">
        <v>205</v>
      </c>
      <c r="E16" s="167" t="s">
        <v>205</v>
      </c>
      <c r="F16" s="420" t="s">
        <v>205</v>
      </c>
      <c r="G16" s="129" t="str">
        <f t="shared" si="0"/>
        <v xml:space="preserve"> </v>
      </c>
    </row>
    <row r="17" spans="1:7" ht="13.5" customHeight="1" x14ac:dyDescent="0.25">
      <c r="A17" s="21" t="s">
        <v>19</v>
      </c>
      <c r="B17" s="78" t="s">
        <v>205</v>
      </c>
      <c r="C17" s="414" t="s">
        <v>205</v>
      </c>
      <c r="D17" s="190" t="s">
        <v>205</v>
      </c>
      <c r="E17" s="167" t="s">
        <v>205</v>
      </c>
      <c r="F17" s="420" t="s">
        <v>205</v>
      </c>
      <c r="G17" s="129" t="str">
        <f t="shared" si="0"/>
        <v xml:space="preserve"> </v>
      </c>
    </row>
    <row r="18" spans="1:7" ht="13.5" customHeight="1" x14ac:dyDescent="0.25">
      <c r="A18" s="21" t="s">
        <v>20</v>
      </c>
      <c r="B18" s="78" t="s">
        <v>205</v>
      </c>
      <c r="C18" s="414" t="s">
        <v>205</v>
      </c>
      <c r="D18" s="190" t="s">
        <v>205</v>
      </c>
      <c r="E18" s="167" t="s">
        <v>205</v>
      </c>
      <c r="F18" s="420" t="s">
        <v>205</v>
      </c>
      <c r="G18" s="129" t="str">
        <f t="shared" si="0"/>
        <v xml:space="preserve"> </v>
      </c>
    </row>
    <row r="19" spans="1:7" ht="13.5" customHeight="1" x14ac:dyDescent="0.25">
      <c r="A19" s="21" t="s">
        <v>21</v>
      </c>
      <c r="B19" s="78" t="s">
        <v>205</v>
      </c>
      <c r="C19" s="414" t="s">
        <v>205</v>
      </c>
      <c r="D19" s="190" t="s">
        <v>205</v>
      </c>
      <c r="E19" s="167" t="s">
        <v>205</v>
      </c>
      <c r="F19" s="420" t="s">
        <v>205</v>
      </c>
      <c r="G19" s="129" t="str">
        <f t="shared" si="0"/>
        <v xml:space="preserve"> </v>
      </c>
    </row>
    <row r="20" spans="1:7" ht="13.5" customHeight="1" x14ac:dyDescent="0.25">
      <c r="A20" s="21" t="s">
        <v>22</v>
      </c>
      <c r="B20" s="78">
        <v>0.89300000000000002</v>
      </c>
      <c r="C20" s="414">
        <v>1.1839999999999999</v>
      </c>
      <c r="D20" s="190">
        <f t="shared" si="1"/>
        <v>0.32586786114221716</v>
      </c>
      <c r="E20" s="167" t="s">
        <v>201</v>
      </c>
      <c r="F20" s="419">
        <v>0.23401</v>
      </c>
      <c r="G20" s="129" t="str">
        <f t="shared" si="0"/>
        <v xml:space="preserve"> </v>
      </c>
    </row>
    <row r="21" spans="1:7" ht="13.5" customHeight="1" x14ac:dyDescent="0.25">
      <c r="A21" s="21" t="s">
        <v>23</v>
      </c>
      <c r="B21" s="78">
        <v>0.95699999999999996</v>
      </c>
      <c r="C21" s="414">
        <v>1.3879999999999999</v>
      </c>
      <c r="D21" s="190">
        <f t="shared" si="1"/>
        <v>0.45036572622779514</v>
      </c>
      <c r="E21" s="167" t="s">
        <v>201</v>
      </c>
      <c r="F21" s="419">
        <v>0.20712</v>
      </c>
      <c r="G21" s="129" t="str">
        <f t="shared" si="0"/>
        <v xml:space="preserve"> </v>
      </c>
    </row>
    <row r="22" spans="1:7" ht="13.5" customHeight="1" x14ac:dyDescent="0.25">
      <c r="A22" s="21" t="s">
        <v>24</v>
      </c>
      <c r="B22" s="78" t="s">
        <v>205</v>
      </c>
      <c r="C22" s="414" t="s">
        <v>205</v>
      </c>
      <c r="D22" s="190" t="s">
        <v>205</v>
      </c>
      <c r="E22" s="167" t="s">
        <v>205</v>
      </c>
      <c r="F22" s="420" t="s">
        <v>205</v>
      </c>
    </row>
    <row r="23" spans="1:7" ht="13.5" customHeight="1" x14ac:dyDescent="0.25">
      <c r="A23" s="21" t="s">
        <v>25</v>
      </c>
      <c r="B23" s="78">
        <v>0.82199999999999995</v>
      </c>
      <c r="C23" s="414">
        <v>1.3420000000000001</v>
      </c>
      <c r="D23" s="190">
        <f t="shared" si="1"/>
        <v>0.63260340632603429</v>
      </c>
      <c r="E23" s="167" t="s">
        <v>201</v>
      </c>
      <c r="F23" s="419">
        <v>0.14677000000000001</v>
      </c>
      <c r="G23" s="129" t="str">
        <f t="shared" si="0"/>
        <v xml:space="preserve"> </v>
      </c>
    </row>
    <row r="24" spans="1:7" ht="13.5" customHeight="1" x14ac:dyDescent="0.25">
      <c r="A24" s="21" t="s">
        <v>26</v>
      </c>
      <c r="B24" s="78">
        <v>0.67800000000000005</v>
      </c>
      <c r="C24" s="414">
        <v>0.71799999999999997</v>
      </c>
      <c r="D24" s="190">
        <f t="shared" si="1"/>
        <v>5.8997050147492507E-2</v>
      </c>
      <c r="E24" s="167" t="s">
        <v>201</v>
      </c>
      <c r="F24" s="419">
        <v>0.84952000000000005</v>
      </c>
      <c r="G24" s="129" t="str">
        <f t="shared" si="0"/>
        <v xml:space="preserve"> </v>
      </c>
    </row>
    <row r="25" spans="1:7" ht="13.5" customHeight="1" x14ac:dyDescent="0.25">
      <c r="A25" s="21" t="s">
        <v>27</v>
      </c>
      <c r="B25" s="78">
        <v>0.42199999999999999</v>
      </c>
      <c r="C25" s="414">
        <v>0.34499999999999997</v>
      </c>
      <c r="D25" s="190">
        <f>ABS(C25-B25)/B25</f>
        <v>0.18246445497630334</v>
      </c>
      <c r="E25" s="167" t="s">
        <v>201</v>
      </c>
      <c r="F25" s="419">
        <v>0.53913</v>
      </c>
      <c r="G25" s="129" t="str">
        <f t="shared" si="0"/>
        <v xml:space="preserve"> </v>
      </c>
    </row>
    <row r="26" spans="1:7" ht="13.5" customHeight="1" x14ac:dyDescent="0.25">
      <c r="A26" s="21" t="s">
        <v>64</v>
      </c>
      <c r="B26" s="78" t="s">
        <v>205</v>
      </c>
      <c r="C26" s="414" t="s">
        <v>205</v>
      </c>
      <c r="D26" s="190" t="s">
        <v>205</v>
      </c>
      <c r="E26" s="167" t="s">
        <v>205</v>
      </c>
      <c r="F26" s="420" t="s">
        <v>205</v>
      </c>
      <c r="G26" s="129" t="str">
        <f t="shared" si="0"/>
        <v xml:space="preserve"> </v>
      </c>
    </row>
    <row r="27" spans="1:7" ht="13.5" customHeight="1" x14ac:dyDescent="0.25">
      <c r="A27" s="21" t="s">
        <v>28</v>
      </c>
      <c r="B27" s="78" t="s">
        <v>205</v>
      </c>
      <c r="C27" s="414" t="s">
        <v>205</v>
      </c>
      <c r="D27" s="190" t="s">
        <v>205</v>
      </c>
      <c r="E27" s="167" t="s">
        <v>205</v>
      </c>
      <c r="F27" s="420" t="s">
        <v>205</v>
      </c>
      <c r="G27" s="129" t="str">
        <f t="shared" si="0"/>
        <v xml:space="preserve"> </v>
      </c>
    </row>
    <row r="28" spans="1:7" ht="13.5" customHeight="1" x14ac:dyDescent="0.25">
      <c r="A28" s="21" t="s">
        <v>29</v>
      </c>
      <c r="B28" s="78">
        <v>1.95</v>
      </c>
      <c r="C28" s="415">
        <v>1.08</v>
      </c>
      <c r="D28" s="190">
        <f t="shared" si="1"/>
        <v>-0.44615384615384612</v>
      </c>
      <c r="E28" s="167" t="s">
        <v>203</v>
      </c>
      <c r="F28" s="419">
        <v>1.205E-2</v>
      </c>
    </row>
    <row r="29" spans="1:7" ht="13.5" customHeight="1" x14ac:dyDescent="0.25">
      <c r="A29" s="21" t="s">
        <v>30</v>
      </c>
      <c r="B29" s="78" t="s">
        <v>205</v>
      </c>
      <c r="C29" s="414" t="s">
        <v>205</v>
      </c>
      <c r="D29" s="190" t="s">
        <v>205</v>
      </c>
      <c r="E29" s="167" t="s">
        <v>205</v>
      </c>
      <c r="F29" s="420" t="s">
        <v>205</v>
      </c>
    </row>
    <row r="30" spans="1:7" ht="13.5" customHeight="1" x14ac:dyDescent="0.25">
      <c r="A30" s="21" t="s">
        <v>31</v>
      </c>
      <c r="B30" s="78">
        <v>0.78400000000000003</v>
      </c>
      <c r="C30" s="414">
        <v>0.93700000000000006</v>
      </c>
      <c r="D30" s="190">
        <f t="shared" si="1"/>
        <v>0.19515306122448983</v>
      </c>
      <c r="E30" s="167" t="s">
        <v>201</v>
      </c>
      <c r="F30" s="419">
        <v>0.60572999999999999</v>
      </c>
      <c r="G30" s="129" t="str">
        <f t="shared" si="0"/>
        <v xml:space="preserve"> </v>
      </c>
    </row>
    <row r="31" spans="1:7" ht="13.5" customHeight="1" x14ac:dyDescent="0.25">
      <c r="A31" s="21" t="s">
        <v>32</v>
      </c>
      <c r="B31" s="78">
        <v>0.57699999999999996</v>
      </c>
      <c r="C31" s="414">
        <v>0.878</v>
      </c>
      <c r="D31" s="190">
        <f t="shared" si="1"/>
        <v>0.52166377816291176</v>
      </c>
      <c r="E31" s="167" t="s">
        <v>201</v>
      </c>
      <c r="F31" s="419">
        <v>0.37575999999999998</v>
      </c>
      <c r="G31" s="129" t="str">
        <f t="shared" si="0"/>
        <v xml:space="preserve"> </v>
      </c>
    </row>
    <row r="32" spans="1:7" ht="13.5" customHeight="1" x14ac:dyDescent="0.25">
      <c r="A32" s="21" t="s">
        <v>33</v>
      </c>
      <c r="B32" s="78" t="s">
        <v>205</v>
      </c>
      <c r="C32" s="414" t="s">
        <v>205</v>
      </c>
      <c r="D32" s="190" t="s">
        <v>205</v>
      </c>
      <c r="E32" s="167" t="s">
        <v>205</v>
      </c>
      <c r="F32" s="420" t="s">
        <v>205</v>
      </c>
    </row>
    <row r="33" spans="1:7" ht="13.5" customHeight="1" x14ac:dyDescent="0.25">
      <c r="A33" s="21" t="s">
        <v>34</v>
      </c>
      <c r="B33" s="78">
        <v>1.639</v>
      </c>
      <c r="C33" s="414">
        <v>0.93400000000000005</v>
      </c>
      <c r="D33" s="190">
        <f>ABS(C33-B33)/B33</f>
        <v>0.43014032946918851</v>
      </c>
      <c r="E33" s="167" t="s">
        <v>201</v>
      </c>
      <c r="F33" s="419">
        <v>7.6359999999999997E-2</v>
      </c>
      <c r="G33" s="129" t="str">
        <f t="shared" si="0"/>
        <v xml:space="preserve"> </v>
      </c>
    </row>
    <row r="34" spans="1:7" ht="13.5" customHeight="1" x14ac:dyDescent="0.25">
      <c r="A34" s="21" t="s">
        <v>35</v>
      </c>
      <c r="B34" s="78" t="s">
        <v>205</v>
      </c>
      <c r="C34" s="414" t="s">
        <v>205</v>
      </c>
      <c r="D34" s="190" t="s">
        <v>205</v>
      </c>
      <c r="E34" s="167" t="s">
        <v>205</v>
      </c>
      <c r="F34" s="420" t="s">
        <v>205</v>
      </c>
    </row>
    <row r="35" spans="1:7" ht="13.5" customHeight="1" x14ac:dyDescent="0.25">
      <c r="A35" s="21" t="s">
        <v>36</v>
      </c>
      <c r="B35" s="78" t="s">
        <v>205</v>
      </c>
      <c r="C35" s="414" t="s">
        <v>205</v>
      </c>
      <c r="D35" s="190" t="s">
        <v>205</v>
      </c>
      <c r="E35" s="167" t="s">
        <v>205</v>
      </c>
      <c r="F35" s="420" t="s">
        <v>205</v>
      </c>
    </row>
    <row r="36" spans="1:7" ht="13.5" customHeight="1" x14ac:dyDescent="0.25">
      <c r="A36" s="21" t="s">
        <v>37</v>
      </c>
      <c r="B36" s="78" t="s">
        <v>205</v>
      </c>
      <c r="C36" s="414" t="s">
        <v>205</v>
      </c>
      <c r="D36" s="190" t="s">
        <v>205</v>
      </c>
      <c r="E36" s="167" t="s">
        <v>205</v>
      </c>
      <c r="F36" s="420" t="s">
        <v>205</v>
      </c>
      <c r="G36" s="129" t="str">
        <f t="shared" si="0"/>
        <v xml:space="preserve"> </v>
      </c>
    </row>
    <row r="37" spans="1:7" ht="13.5" customHeight="1" x14ac:dyDescent="0.25">
      <c r="A37" s="21" t="s">
        <v>38</v>
      </c>
      <c r="B37" s="78">
        <v>0.84899999999999998</v>
      </c>
      <c r="C37" s="414">
        <v>1.0389999999999999</v>
      </c>
      <c r="D37" s="190">
        <f t="shared" si="1"/>
        <v>0.22379269729093046</v>
      </c>
      <c r="E37" s="167" t="s">
        <v>201</v>
      </c>
      <c r="F37" s="419">
        <v>0.48864999999999997</v>
      </c>
      <c r="G37" s="129" t="str">
        <f t="shared" si="0"/>
        <v xml:space="preserve"> </v>
      </c>
    </row>
    <row r="38" spans="1:7" ht="13.5" customHeight="1" x14ac:dyDescent="0.25">
      <c r="A38" s="21" t="s">
        <v>39</v>
      </c>
      <c r="B38" s="78" t="s">
        <v>205</v>
      </c>
      <c r="C38" s="414" t="s">
        <v>205</v>
      </c>
      <c r="D38" s="190" t="s">
        <v>205</v>
      </c>
      <c r="E38" s="167" t="s">
        <v>205</v>
      </c>
      <c r="F38" s="420" t="s">
        <v>205</v>
      </c>
    </row>
    <row r="39" spans="1:7" ht="13.5" customHeight="1" x14ac:dyDescent="0.25">
      <c r="A39" s="21" t="s">
        <v>40</v>
      </c>
      <c r="B39" s="78">
        <v>0.79200000000000004</v>
      </c>
      <c r="C39" s="414">
        <v>0.46700000000000003</v>
      </c>
      <c r="D39" s="190">
        <f>ABS(C39-B39)/B39</f>
        <v>0.41035353535353536</v>
      </c>
      <c r="E39" s="167" t="s">
        <v>201</v>
      </c>
      <c r="F39" s="419">
        <v>0.33178000000000002</v>
      </c>
      <c r="G39" s="129" t="str">
        <f t="shared" si="0"/>
        <v xml:space="preserve"> </v>
      </c>
    </row>
    <row r="40" spans="1:7" ht="13.5" customHeight="1" x14ac:dyDescent="0.25">
      <c r="A40" s="21" t="s">
        <v>41</v>
      </c>
      <c r="B40" s="78" t="s">
        <v>205</v>
      </c>
      <c r="C40" s="414" t="s">
        <v>205</v>
      </c>
      <c r="D40" s="190" t="s">
        <v>205</v>
      </c>
      <c r="E40" s="167" t="s">
        <v>205</v>
      </c>
      <c r="F40" s="420" t="s">
        <v>205</v>
      </c>
    </row>
    <row r="41" spans="1:7" ht="13.5" customHeight="1" x14ac:dyDescent="0.25">
      <c r="A41" s="21" t="s">
        <v>42</v>
      </c>
      <c r="B41" s="78">
        <v>0.98599999999999999</v>
      </c>
      <c r="C41" s="415">
        <v>0.78</v>
      </c>
      <c r="D41" s="190">
        <f>ABS(C41-B41)/B41</f>
        <v>0.20892494929006081</v>
      </c>
      <c r="E41" s="167" t="s">
        <v>201</v>
      </c>
      <c r="F41" s="419">
        <v>0.27443000000000001</v>
      </c>
      <c r="G41" s="129" t="str">
        <f t="shared" si="0"/>
        <v xml:space="preserve"> </v>
      </c>
    </row>
    <row r="42" spans="1:7" ht="13.5" customHeight="1" x14ac:dyDescent="0.25">
      <c r="A42" s="21" t="s">
        <v>43</v>
      </c>
      <c r="B42" s="78">
        <v>1.0580000000000001</v>
      </c>
      <c r="C42" s="415">
        <v>0.73</v>
      </c>
      <c r="D42" s="190">
        <f>ABS(C42-B42)/B42</f>
        <v>0.31001890359168249</v>
      </c>
      <c r="E42" s="167" t="s">
        <v>201</v>
      </c>
      <c r="F42" s="419">
        <v>0.36392000000000002</v>
      </c>
      <c r="G42" s="129" t="str">
        <f t="shared" si="0"/>
        <v xml:space="preserve"> </v>
      </c>
    </row>
    <row r="43" spans="1:7" ht="13.5" customHeight="1" x14ac:dyDescent="0.25">
      <c r="A43" s="21" t="s">
        <v>44</v>
      </c>
      <c r="B43" s="78" t="s">
        <v>205</v>
      </c>
      <c r="C43" s="414" t="s">
        <v>205</v>
      </c>
      <c r="D43" s="190" t="s">
        <v>205</v>
      </c>
      <c r="E43" s="167" t="s">
        <v>205</v>
      </c>
      <c r="F43" s="420" t="s">
        <v>205</v>
      </c>
    </row>
    <row r="44" spans="1:7" ht="13.5" customHeight="1" x14ac:dyDescent="0.25">
      <c r="A44" s="21" t="s">
        <v>45</v>
      </c>
      <c r="B44" s="78">
        <v>1.1200000000000001</v>
      </c>
      <c r="C44" s="414">
        <v>1.1040000000000001</v>
      </c>
      <c r="D44" s="190">
        <f>ABS(C44-B44)/B44</f>
        <v>1.4285714285714297E-2</v>
      </c>
      <c r="E44" s="167" t="s">
        <v>201</v>
      </c>
      <c r="F44" s="419">
        <v>0.95423999999999998</v>
      </c>
      <c r="G44" s="129" t="str">
        <f t="shared" si="0"/>
        <v xml:space="preserve"> </v>
      </c>
    </row>
    <row r="45" spans="1:7" ht="13.5" customHeight="1" x14ac:dyDescent="0.25">
      <c r="A45" s="21" t="s">
        <v>46</v>
      </c>
      <c r="B45" s="78" t="s">
        <v>205</v>
      </c>
      <c r="C45" s="414" t="s">
        <v>205</v>
      </c>
      <c r="D45" s="190" t="s">
        <v>205</v>
      </c>
      <c r="E45" s="167" t="s">
        <v>205</v>
      </c>
      <c r="F45" s="420" t="s">
        <v>205</v>
      </c>
      <c r="G45" s="129" t="str">
        <f t="shared" si="0"/>
        <v xml:space="preserve"> </v>
      </c>
    </row>
    <row r="46" spans="1:7" ht="13.5" customHeight="1" x14ac:dyDescent="0.25">
      <c r="A46" s="21" t="s">
        <v>47</v>
      </c>
      <c r="B46" s="78" t="s">
        <v>205</v>
      </c>
      <c r="C46" s="414" t="s">
        <v>205</v>
      </c>
      <c r="D46" s="190" t="s">
        <v>205</v>
      </c>
      <c r="E46" s="167" t="s">
        <v>205</v>
      </c>
      <c r="F46" s="420" t="s">
        <v>205</v>
      </c>
      <c r="G46" s="129" t="str">
        <f t="shared" si="0"/>
        <v xml:space="preserve"> </v>
      </c>
    </row>
    <row r="47" spans="1:7" ht="13.5" customHeight="1" x14ac:dyDescent="0.25">
      <c r="A47" s="21" t="s">
        <v>48</v>
      </c>
      <c r="B47" s="78">
        <v>1.3939999999999999</v>
      </c>
      <c r="C47" s="414">
        <v>1.698</v>
      </c>
      <c r="D47" s="190">
        <f t="shared" si="1"/>
        <v>0.21807747489239604</v>
      </c>
      <c r="E47" s="167" t="s">
        <v>201</v>
      </c>
      <c r="F47" s="419">
        <v>0.61745000000000005</v>
      </c>
      <c r="G47" s="129" t="str">
        <f t="shared" si="0"/>
        <v xml:space="preserve"> </v>
      </c>
    </row>
    <row r="48" spans="1:7" ht="13.5" customHeight="1" x14ac:dyDescent="0.25">
      <c r="A48" s="21" t="s">
        <v>65</v>
      </c>
      <c r="B48" s="78" t="s">
        <v>205</v>
      </c>
      <c r="C48" s="414" t="s">
        <v>205</v>
      </c>
      <c r="D48" s="190" t="s">
        <v>205</v>
      </c>
      <c r="E48" s="167" t="s">
        <v>205</v>
      </c>
      <c r="F48" s="420" t="s">
        <v>205</v>
      </c>
      <c r="G48" s="129" t="str">
        <f t="shared" si="0"/>
        <v xml:space="preserve"> </v>
      </c>
    </row>
    <row r="49" spans="1:7" ht="13.5" customHeight="1" x14ac:dyDescent="0.25">
      <c r="A49" s="21" t="s">
        <v>49</v>
      </c>
      <c r="B49" s="78">
        <v>1.28</v>
      </c>
      <c r="C49" s="414">
        <v>0.85299999999999998</v>
      </c>
      <c r="D49" s="190">
        <f>ABS(C49-B49)/B49</f>
        <v>0.33359375000000002</v>
      </c>
      <c r="E49" s="167" t="s">
        <v>201</v>
      </c>
      <c r="F49" s="420">
        <v>0.19209999999999999</v>
      </c>
      <c r="G49" s="129" t="str">
        <f t="shared" si="0"/>
        <v xml:space="preserve"> </v>
      </c>
    </row>
    <row r="50" spans="1:7" s="126" customFormat="1" ht="13.5" customHeight="1" x14ac:dyDescent="0.25">
      <c r="A50" s="21" t="s">
        <v>50</v>
      </c>
      <c r="B50" s="78">
        <v>0.80600000000000005</v>
      </c>
      <c r="C50" s="414">
        <v>0.86899999999999999</v>
      </c>
      <c r="D50" s="190">
        <f t="shared" si="1"/>
        <v>7.8163771712158742E-2</v>
      </c>
      <c r="E50" s="167" t="s">
        <v>201</v>
      </c>
      <c r="F50" s="420">
        <v>0.60943000000000003</v>
      </c>
      <c r="G50" s="129" t="str">
        <f t="shared" si="0"/>
        <v xml:space="preserve"> </v>
      </c>
    </row>
    <row r="51" spans="1:7" ht="13.5" customHeight="1" x14ac:dyDescent="0.25">
      <c r="A51" s="21" t="s">
        <v>51</v>
      </c>
      <c r="B51" s="78" t="s">
        <v>205</v>
      </c>
      <c r="C51" s="414" t="s">
        <v>205</v>
      </c>
      <c r="D51" s="190" t="s">
        <v>205</v>
      </c>
      <c r="E51" s="167" t="s">
        <v>205</v>
      </c>
      <c r="F51" s="420" t="s">
        <v>205</v>
      </c>
    </row>
    <row r="52" spans="1:7" ht="13.5" customHeight="1" x14ac:dyDescent="0.25">
      <c r="A52" s="21" t="s">
        <v>52</v>
      </c>
      <c r="B52" s="78">
        <v>1.3819999999999999</v>
      </c>
      <c r="C52" s="414">
        <v>0.79800000000000004</v>
      </c>
      <c r="D52" s="190">
        <f>ABS(C52-B52)/B52</f>
        <v>0.42257597684515186</v>
      </c>
      <c r="E52" s="167" t="s">
        <v>201</v>
      </c>
      <c r="F52" s="420">
        <v>0.15162</v>
      </c>
      <c r="G52" s="129" t="str">
        <f t="shared" si="0"/>
        <v xml:space="preserve"> </v>
      </c>
    </row>
    <row r="53" spans="1:7" ht="13.5" customHeight="1" x14ac:dyDescent="0.25">
      <c r="A53" s="21" t="s">
        <v>75</v>
      </c>
      <c r="B53" s="78" t="s">
        <v>205</v>
      </c>
      <c r="C53" s="416" t="s">
        <v>205</v>
      </c>
      <c r="D53" s="190" t="s">
        <v>205</v>
      </c>
      <c r="E53" s="167" t="s">
        <v>205</v>
      </c>
      <c r="F53" s="420" t="s">
        <v>205</v>
      </c>
      <c r="G53" s="129" t="str">
        <f t="shared" si="0"/>
        <v xml:space="preserve"> </v>
      </c>
    </row>
    <row r="54" spans="1:7" ht="13.5" customHeight="1" x14ac:dyDescent="0.25">
      <c r="A54" s="21" t="s">
        <v>53</v>
      </c>
      <c r="B54" s="78" t="s">
        <v>205</v>
      </c>
      <c r="C54" s="414" t="s">
        <v>205</v>
      </c>
      <c r="D54" s="190" t="s">
        <v>205</v>
      </c>
      <c r="E54" s="167" t="s">
        <v>205</v>
      </c>
      <c r="F54" s="420" t="s">
        <v>205</v>
      </c>
      <c r="G54" s="129" t="str">
        <f t="shared" si="0"/>
        <v xml:space="preserve"> </v>
      </c>
    </row>
    <row r="55" spans="1:7" ht="13.5" customHeight="1" x14ac:dyDescent="0.25">
      <c r="A55" s="21" t="s">
        <v>54</v>
      </c>
      <c r="B55" s="78" t="s">
        <v>205</v>
      </c>
      <c r="C55" s="414" t="s">
        <v>205</v>
      </c>
      <c r="D55" s="190" t="s">
        <v>205</v>
      </c>
      <c r="E55" s="167" t="s">
        <v>205</v>
      </c>
      <c r="F55" s="420" t="s">
        <v>205</v>
      </c>
      <c r="G55" s="129" t="str">
        <f t="shared" si="0"/>
        <v xml:space="preserve"> </v>
      </c>
    </row>
    <row r="56" spans="1:7" ht="13.5" customHeight="1" x14ac:dyDescent="0.25">
      <c r="A56" s="21" t="s">
        <v>55</v>
      </c>
      <c r="B56" s="78">
        <v>0.55000000000000004</v>
      </c>
      <c r="C56" s="414">
        <v>0.54900000000000004</v>
      </c>
      <c r="D56" s="190">
        <f t="shared" si="1"/>
        <v>-1.8181818181818197E-3</v>
      </c>
      <c r="E56" s="167" t="s">
        <v>201</v>
      </c>
      <c r="F56" s="420">
        <v>0.99722999999999995</v>
      </c>
      <c r="G56" s="129" t="str">
        <f t="shared" si="0"/>
        <v xml:space="preserve"> </v>
      </c>
    </row>
    <row r="57" spans="1:7" ht="13.5" customHeight="1" x14ac:dyDescent="0.25">
      <c r="A57" s="21" t="s">
        <v>56</v>
      </c>
      <c r="B57" s="78" t="s">
        <v>205</v>
      </c>
      <c r="C57" s="414" t="s">
        <v>205</v>
      </c>
      <c r="D57" s="190" t="s">
        <v>205</v>
      </c>
      <c r="E57" s="167" t="s">
        <v>205</v>
      </c>
      <c r="F57" s="420" t="s">
        <v>205</v>
      </c>
    </row>
    <row r="58" spans="1:7" ht="13.5" customHeight="1" x14ac:dyDescent="0.25">
      <c r="A58" s="21" t="s">
        <v>57</v>
      </c>
      <c r="B58" s="78" t="s">
        <v>205</v>
      </c>
      <c r="C58" s="417" t="s">
        <v>205</v>
      </c>
      <c r="D58" s="190" t="s">
        <v>205</v>
      </c>
      <c r="E58" s="167" t="s">
        <v>205</v>
      </c>
      <c r="F58" s="421" t="s">
        <v>205</v>
      </c>
      <c r="G58" s="129" t="str">
        <f t="shared" si="0"/>
        <v xml:space="preserve"> </v>
      </c>
    </row>
    <row r="59" spans="1:7" s="159" customFormat="1" ht="13.5" customHeight="1" x14ac:dyDescent="0.25">
      <c r="A59" s="174" t="s">
        <v>58</v>
      </c>
      <c r="B59" s="256">
        <v>0.96499999999999997</v>
      </c>
      <c r="C59" s="257">
        <v>0.94399999999999995</v>
      </c>
      <c r="D59" s="258">
        <v>2.1999999999999999E-2</v>
      </c>
      <c r="E59" s="257" t="s">
        <v>201</v>
      </c>
      <c r="F59" s="397">
        <v>0.66379999999999995</v>
      </c>
      <c r="G59" s="129" t="str">
        <f t="shared" si="0"/>
        <v xml:space="preserve"> </v>
      </c>
    </row>
    <row r="60" spans="1:7" s="159" customFormat="1" ht="14.1" customHeight="1" x14ac:dyDescent="0.25">
      <c r="A60" s="398"/>
      <c r="B60" s="70"/>
      <c r="C60" s="70"/>
      <c r="D60" s="268"/>
      <c r="E60" s="70"/>
      <c r="F60" s="70"/>
      <c r="G60" s="129"/>
    </row>
    <row r="61" spans="1:7" ht="13.5" customHeight="1" x14ac:dyDescent="0.25"/>
    <row r="62" spans="1:7" ht="15" customHeight="1" x14ac:dyDescent="0.25">
      <c r="A62" s="318" t="s">
        <v>168</v>
      </c>
    </row>
    <row r="63" spans="1:7" ht="15" customHeight="1" x14ac:dyDescent="0.25">
      <c r="A63" s="123" t="s">
        <v>171</v>
      </c>
    </row>
    <row r="64" spans="1:7" ht="15" customHeight="1" x14ac:dyDescent="0.25">
      <c r="A64" s="126" t="s">
        <v>300</v>
      </c>
    </row>
  </sheetData>
  <mergeCells count="3">
    <mergeCell ref="A1:F1"/>
    <mergeCell ref="A2:F2"/>
    <mergeCell ref="B3:F3"/>
  </mergeCells>
  <pageMargins left="0.7" right="0.7" top="0.75" bottom="0.75" header="0.3" footer="0.3"/>
  <pageSetup scale="71" fitToWidth="0" orientation="portrait" r:id="rId1"/>
  <ignoredErrors>
    <ignoredError sqref="D7 D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election activeCell="H52" sqref="H52"/>
    </sheetView>
  </sheetViews>
  <sheetFormatPr defaultColWidth="16.88671875" defaultRowHeight="13.2" x14ac:dyDescent="0.25"/>
  <cols>
    <col min="1" max="1" width="16.88671875" style="129"/>
    <col min="2" max="3" width="12.6640625" style="128" customWidth="1"/>
    <col min="4" max="4" width="12.6640625" style="129" customWidth="1"/>
    <col min="5" max="5" width="22" style="180" customWidth="1"/>
    <col min="6" max="6" width="12.6640625" style="126" customWidth="1"/>
    <col min="7" max="16384" width="16.88671875" style="129"/>
  </cols>
  <sheetData>
    <row r="1" spans="1:7" ht="28.5" customHeight="1" x14ac:dyDescent="0.25">
      <c r="A1" s="571" t="s">
        <v>177</v>
      </c>
      <c r="B1" s="572"/>
      <c r="C1" s="572"/>
      <c r="D1" s="572"/>
      <c r="E1" s="572"/>
      <c r="F1" s="573"/>
    </row>
    <row r="2" spans="1:7" ht="16.2" thickBot="1" x14ac:dyDescent="0.3">
      <c r="A2" s="544" t="s">
        <v>181</v>
      </c>
      <c r="B2" s="545"/>
      <c r="C2" s="545"/>
      <c r="D2" s="545"/>
      <c r="E2" s="545"/>
      <c r="F2" s="574"/>
    </row>
    <row r="3" spans="1:7" s="159" customFormat="1" ht="13.8" thickTop="1" x14ac:dyDescent="0.25">
      <c r="A3" s="468"/>
      <c r="B3" s="568" t="s">
        <v>172</v>
      </c>
      <c r="C3" s="569"/>
      <c r="D3" s="569"/>
      <c r="E3" s="569"/>
      <c r="F3" s="570"/>
      <c r="G3" s="184"/>
    </row>
    <row r="4" spans="1:7" s="159" customFormat="1" ht="41.4" customHeight="1" x14ac:dyDescent="0.25">
      <c r="A4" s="469" t="s">
        <v>299</v>
      </c>
      <c r="B4" s="470" t="s">
        <v>164</v>
      </c>
      <c r="C4" s="471" t="s">
        <v>165</v>
      </c>
      <c r="D4" s="472" t="s">
        <v>166</v>
      </c>
      <c r="E4" s="473" t="s">
        <v>301</v>
      </c>
      <c r="F4" s="189" t="s">
        <v>167</v>
      </c>
    </row>
    <row r="5" spans="1:7" s="159" customFormat="1" x14ac:dyDescent="0.25">
      <c r="A5" s="21" t="s">
        <v>61</v>
      </c>
      <c r="B5" s="474" t="s">
        <v>205</v>
      </c>
      <c r="C5" s="475" t="s">
        <v>205</v>
      </c>
      <c r="D5" s="489" t="s">
        <v>205</v>
      </c>
      <c r="E5" s="476"/>
      <c r="F5" s="477" t="s">
        <v>205</v>
      </c>
    </row>
    <row r="6" spans="1:7" s="159" customFormat="1" x14ac:dyDescent="0.25">
      <c r="A6" s="21" t="s">
        <v>11</v>
      </c>
      <c r="B6" s="478">
        <v>0.51900000000000002</v>
      </c>
      <c r="C6" s="25">
        <v>0.55900000000000005</v>
      </c>
      <c r="D6" s="30">
        <v>7.6999999999999999E-2</v>
      </c>
      <c r="E6" s="416" t="s">
        <v>204</v>
      </c>
      <c r="F6" s="479">
        <v>0.76</v>
      </c>
    </row>
    <row r="7" spans="1:7" s="159" customFormat="1" x14ac:dyDescent="0.25">
      <c r="A7" s="21" t="s">
        <v>12</v>
      </c>
      <c r="B7" s="478">
        <v>0.86799999999999999</v>
      </c>
      <c r="C7" s="25">
        <v>0.84099999999999997</v>
      </c>
      <c r="D7" s="30">
        <v>3.1E-2</v>
      </c>
      <c r="E7" s="416" t="s">
        <v>204</v>
      </c>
      <c r="F7" s="479">
        <v>0.88700000000000001</v>
      </c>
    </row>
    <row r="8" spans="1:7" s="159" customFormat="1" x14ac:dyDescent="0.25">
      <c r="A8" s="21" t="s">
        <v>13</v>
      </c>
      <c r="B8" s="478">
        <v>1.0489999999999999</v>
      </c>
      <c r="C8" s="25">
        <v>0.871</v>
      </c>
      <c r="D8" s="30">
        <v>0.17</v>
      </c>
      <c r="E8" s="416" t="s">
        <v>204</v>
      </c>
      <c r="F8" s="479">
        <v>0.23599999999999999</v>
      </c>
    </row>
    <row r="9" spans="1:7" s="159" customFormat="1" x14ac:dyDescent="0.25">
      <c r="A9" s="21" t="s">
        <v>14</v>
      </c>
      <c r="B9" s="478">
        <v>1.036</v>
      </c>
      <c r="C9" s="25">
        <v>1.1399999999999999</v>
      </c>
      <c r="D9" s="30">
        <v>0.1</v>
      </c>
      <c r="E9" s="416" t="s">
        <v>204</v>
      </c>
      <c r="F9" s="479">
        <v>8.6999999999999994E-2</v>
      </c>
    </row>
    <row r="10" spans="1:7" s="159" customFormat="1" x14ac:dyDescent="0.25">
      <c r="A10" s="480" t="s">
        <v>15</v>
      </c>
      <c r="B10" s="478">
        <v>0.93100000000000005</v>
      </c>
      <c r="C10" s="25">
        <v>0.748</v>
      </c>
      <c r="D10" s="30">
        <v>0.19700000000000001</v>
      </c>
      <c r="E10" s="290" t="s">
        <v>204</v>
      </c>
      <c r="F10" s="481">
        <v>0.19</v>
      </c>
    </row>
    <row r="11" spans="1:7" ht="14.1" customHeight="1" x14ac:dyDescent="0.25">
      <c r="A11" s="21" t="s">
        <v>16</v>
      </c>
      <c r="B11" s="482" t="s">
        <v>205</v>
      </c>
      <c r="C11" s="483" t="s">
        <v>205</v>
      </c>
      <c r="D11" s="30" t="s">
        <v>205</v>
      </c>
      <c r="E11" s="484"/>
      <c r="F11" s="485" t="s">
        <v>205</v>
      </c>
    </row>
    <row r="12" spans="1:7" ht="14.1" customHeight="1" x14ac:dyDescent="0.25">
      <c r="A12" s="21" t="s">
        <v>62</v>
      </c>
      <c r="B12" s="482" t="s">
        <v>205</v>
      </c>
      <c r="C12" s="483" t="s">
        <v>205</v>
      </c>
      <c r="D12" s="30" t="s">
        <v>205</v>
      </c>
      <c r="E12" s="484"/>
      <c r="F12" s="485" t="s">
        <v>205</v>
      </c>
    </row>
    <row r="13" spans="1:7" ht="14.1" customHeight="1" x14ac:dyDescent="0.25">
      <c r="A13" s="21" t="s">
        <v>63</v>
      </c>
      <c r="B13" s="482" t="s">
        <v>205</v>
      </c>
      <c r="C13" s="483" t="s">
        <v>205</v>
      </c>
      <c r="D13" s="30" t="s">
        <v>205</v>
      </c>
      <c r="E13" s="484"/>
      <c r="F13" s="485" t="s">
        <v>205</v>
      </c>
    </row>
    <row r="14" spans="1:7" ht="14.1" customHeight="1" x14ac:dyDescent="0.25">
      <c r="A14" s="21" t="s">
        <v>17</v>
      </c>
      <c r="B14" s="482">
        <v>1.0249999999999999</v>
      </c>
      <c r="C14" s="483">
        <v>0.73799999999999999</v>
      </c>
      <c r="D14" s="490">
        <v>-0.28000000000000003</v>
      </c>
      <c r="E14" s="484" t="s">
        <v>203</v>
      </c>
      <c r="F14" s="485">
        <v>0</v>
      </c>
    </row>
    <row r="15" spans="1:7" ht="14.1" customHeight="1" x14ac:dyDescent="0.25">
      <c r="A15" s="21" t="s">
        <v>18</v>
      </c>
      <c r="B15" s="482">
        <v>0.91400000000000003</v>
      </c>
      <c r="C15" s="483">
        <v>0.81899999999999995</v>
      </c>
      <c r="D15" s="30">
        <v>0.104</v>
      </c>
      <c r="E15" s="484" t="s">
        <v>204</v>
      </c>
      <c r="F15" s="485">
        <v>0.30099999999999999</v>
      </c>
    </row>
    <row r="16" spans="1:7" ht="14.1" customHeight="1" x14ac:dyDescent="0.25">
      <c r="A16" s="21" t="s">
        <v>74</v>
      </c>
      <c r="B16" s="482" t="s">
        <v>205</v>
      </c>
      <c r="C16" s="483" t="s">
        <v>205</v>
      </c>
      <c r="D16" s="30" t="s">
        <v>205</v>
      </c>
      <c r="E16" s="484"/>
      <c r="F16" s="485" t="s">
        <v>205</v>
      </c>
    </row>
    <row r="17" spans="1:6" ht="14.1" customHeight="1" x14ac:dyDescent="0.25">
      <c r="A17" s="21" t="s">
        <v>19</v>
      </c>
      <c r="B17" s="482" t="s">
        <v>205</v>
      </c>
      <c r="C17" s="483" t="s">
        <v>205</v>
      </c>
      <c r="D17" s="30" t="s">
        <v>205</v>
      </c>
      <c r="E17" s="484"/>
      <c r="F17" s="485" t="s">
        <v>205</v>
      </c>
    </row>
    <row r="18" spans="1:6" ht="14.1" customHeight="1" x14ac:dyDescent="0.25">
      <c r="A18" s="21" t="s">
        <v>20</v>
      </c>
      <c r="B18" s="482" t="s">
        <v>205</v>
      </c>
      <c r="C18" s="483" t="s">
        <v>205</v>
      </c>
      <c r="D18" s="30" t="s">
        <v>205</v>
      </c>
      <c r="E18" s="484"/>
      <c r="F18" s="485" t="s">
        <v>205</v>
      </c>
    </row>
    <row r="19" spans="1:6" ht="14.1" customHeight="1" x14ac:dyDescent="0.25">
      <c r="A19" s="21" t="s">
        <v>21</v>
      </c>
      <c r="B19" s="482" t="s">
        <v>205</v>
      </c>
      <c r="C19" s="483" t="s">
        <v>205</v>
      </c>
      <c r="D19" s="30" t="s">
        <v>205</v>
      </c>
      <c r="E19" s="484"/>
      <c r="F19" s="485" t="s">
        <v>205</v>
      </c>
    </row>
    <row r="20" spans="1:6" ht="14.1" customHeight="1" x14ac:dyDescent="0.25">
      <c r="A20" s="21" t="s">
        <v>22</v>
      </c>
      <c r="B20" s="482">
        <v>0.755</v>
      </c>
      <c r="C20" s="483">
        <v>0.79900000000000004</v>
      </c>
      <c r="D20" s="30">
        <v>5.8000000000000003E-2</v>
      </c>
      <c r="E20" s="484" t="s">
        <v>204</v>
      </c>
      <c r="F20" s="485">
        <v>0.57699999999999996</v>
      </c>
    </row>
    <row r="21" spans="1:6" ht="14.1" customHeight="1" x14ac:dyDescent="0.25">
      <c r="A21" s="21" t="s">
        <v>23</v>
      </c>
      <c r="B21" s="482">
        <v>0.95599999999999996</v>
      </c>
      <c r="C21" s="483">
        <v>1.0469999999999999</v>
      </c>
      <c r="D21" s="30">
        <v>9.5000000000000001E-2</v>
      </c>
      <c r="E21" s="484" t="s">
        <v>204</v>
      </c>
      <c r="F21" s="485">
        <v>0.42899999999999999</v>
      </c>
    </row>
    <row r="22" spans="1:6" ht="14.1" customHeight="1" x14ac:dyDescent="0.25">
      <c r="A22" s="21" t="s">
        <v>24</v>
      </c>
      <c r="B22" s="482" t="s">
        <v>205</v>
      </c>
      <c r="C22" s="483" t="s">
        <v>205</v>
      </c>
      <c r="D22" s="30" t="s">
        <v>205</v>
      </c>
      <c r="E22" s="484"/>
      <c r="F22" s="485" t="s">
        <v>205</v>
      </c>
    </row>
    <row r="23" spans="1:6" ht="14.1" customHeight="1" x14ac:dyDescent="0.25">
      <c r="A23" s="21" t="s">
        <v>25</v>
      </c>
      <c r="B23" s="482">
        <v>0.94499999999999995</v>
      </c>
      <c r="C23" s="483">
        <v>0.69599999999999995</v>
      </c>
      <c r="D23" s="30">
        <v>0.26300000000000001</v>
      </c>
      <c r="E23" s="484" t="s">
        <v>204</v>
      </c>
      <c r="F23" s="485">
        <v>5.5E-2</v>
      </c>
    </row>
    <row r="24" spans="1:6" ht="14.1" customHeight="1" x14ac:dyDescent="0.25">
      <c r="A24" s="21" t="s">
        <v>26</v>
      </c>
      <c r="B24" s="482">
        <v>0.753</v>
      </c>
      <c r="C24" s="483">
        <v>0.68100000000000005</v>
      </c>
      <c r="D24" s="30">
        <v>9.6000000000000002E-2</v>
      </c>
      <c r="E24" s="484" t="s">
        <v>204</v>
      </c>
      <c r="F24" s="485">
        <v>0.35899999999999999</v>
      </c>
    </row>
    <row r="25" spans="1:6" ht="14.1" customHeight="1" x14ac:dyDescent="0.25">
      <c r="A25" s="21" t="s">
        <v>27</v>
      </c>
      <c r="B25" s="482">
        <v>0.83899999999999997</v>
      </c>
      <c r="C25" s="483">
        <v>0.65500000000000003</v>
      </c>
      <c r="D25" s="490">
        <v>-0.219</v>
      </c>
      <c r="E25" s="484" t="s">
        <v>203</v>
      </c>
      <c r="F25" s="485">
        <v>2E-3</v>
      </c>
    </row>
    <row r="26" spans="1:6" ht="14.1" customHeight="1" x14ac:dyDescent="0.25">
      <c r="A26" s="21" t="s">
        <v>64</v>
      </c>
      <c r="B26" s="482" t="s">
        <v>205</v>
      </c>
      <c r="C26" s="483" t="s">
        <v>205</v>
      </c>
      <c r="D26" s="30" t="s">
        <v>205</v>
      </c>
      <c r="E26" s="484"/>
      <c r="F26" s="485" t="s">
        <v>205</v>
      </c>
    </row>
    <row r="27" spans="1:6" ht="14.1" customHeight="1" x14ac:dyDescent="0.25">
      <c r="A27" s="21" t="s">
        <v>28</v>
      </c>
      <c r="B27" s="482" t="s">
        <v>205</v>
      </c>
      <c r="C27" s="483" t="s">
        <v>205</v>
      </c>
      <c r="D27" s="30" t="s">
        <v>205</v>
      </c>
      <c r="E27" s="484"/>
      <c r="F27" s="485" t="s">
        <v>205</v>
      </c>
    </row>
    <row r="28" spans="1:6" ht="14.1" customHeight="1" x14ac:dyDescent="0.25">
      <c r="A28" s="21" t="s">
        <v>29</v>
      </c>
      <c r="B28" s="482">
        <v>0.88600000000000001</v>
      </c>
      <c r="C28" s="483">
        <v>0.95099999999999996</v>
      </c>
      <c r="D28" s="30">
        <v>7.2999999999999995E-2</v>
      </c>
      <c r="E28" s="484" t="s">
        <v>204</v>
      </c>
      <c r="F28" s="485">
        <v>0.52400000000000002</v>
      </c>
    </row>
    <row r="29" spans="1:6" ht="14.1" customHeight="1" x14ac:dyDescent="0.25">
      <c r="A29" s="21" t="s">
        <v>30</v>
      </c>
      <c r="B29" s="482" t="s">
        <v>205</v>
      </c>
      <c r="C29" s="483" t="s">
        <v>205</v>
      </c>
      <c r="D29" s="30" t="s">
        <v>205</v>
      </c>
      <c r="E29" s="484"/>
      <c r="F29" s="485" t="s">
        <v>205</v>
      </c>
    </row>
    <row r="30" spans="1:6" ht="14.1" customHeight="1" x14ac:dyDescent="0.25">
      <c r="A30" s="21" t="s">
        <v>31</v>
      </c>
      <c r="B30" s="482">
        <v>1.204</v>
      </c>
      <c r="C30" s="483">
        <v>0.91200000000000003</v>
      </c>
      <c r="D30" s="490">
        <v>-0.24299999999999999</v>
      </c>
      <c r="E30" s="484" t="s">
        <v>203</v>
      </c>
      <c r="F30" s="485">
        <v>2.5999999999999999E-2</v>
      </c>
    </row>
    <row r="31" spans="1:6" ht="14.1" customHeight="1" x14ac:dyDescent="0.25">
      <c r="A31" s="21" t="s">
        <v>32</v>
      </c>
      <c r="B31" s="482">
        <v>0.76700000000000002</v>
      </c>
      <c r="C31" s="483">
        <v>0.65700000000000003</v>
      </c>
      <c r="D31" s="30">
        <v>0.14299999999999999</v>
      </c>
      <c r="E31" s="484" t="s">
        <v>204</v>
      </c>
      <c r="F31" s="485">
        <v>0.375</v>
      </c>
    </row>
    <row r="32" spans="1:6" ht="14.1" customHeight="1" x14ac:dyDescent="0.25">
      <c r="A32" s="21" t="s">
        <v>33</v>
      </c>
      <c r="B32" s="482" t="s">
        <v>205</v>
      </c>
      <c r="C32" s="483" t="s">
        <v>205</v>
      </c>
      <c r="D32" s="30" t="s">
        <v>205</v>
      </c>
      <c r="E32" s="484"/>
      <c r="F32" s="485" t="s">
        <v>205</v>
      </c>
    </row>
    <row r="33" spans="1:6" ht="14.1" customHeight="1" x14ac:dyDescent="0.25">
      <c r="A33" s="21" t="s">
        <v>34</v>
      </c>
      <c r="B33" s="482">
        <v>0.98199999999999998</v>
      </c>
      <c r="C33" s="483">
        <v>0.89</v>
      </c>
      <c r="D33" s="30">
        <v>9.4E-2</v>
      </c>
      <c r="E33" s="484" t="s">
        <v>204</v>
      </c>
      <c r="F33" s="485">
        <v>0.47599999999999998</v>
      </c>
    </row>
    <row r="34" spans="1:6" ht="14.1" customHeight="1" x14ac:dyDescent="0.25">
      <c r="A34" s="21" t="s">
        <v>35</v>
      </c>
      <c r="B34" s="482" t="s">
        <v>205</v>
      </c>
      <c r="C34" s="483" t="s">
        <v>205</v>
      </c>
      <c r="D34" s="30" t="s">
        <v>205</v>
      </c>
      <c r="E34" s="484"/>
      <c r="F34" s="485" t="s">
        <v>205</v>
      </c>
    </row>
    <row r="35" spans="1:6" ht="14.1" customHeight="1" x14ac:dyDescent="0.25">
      <c r="A35" s="21" t="s">
        <v>36</v>
      </c>
      <c r="B35" s="482" t="s">
        <v>205</v>
      </c>
      <c r="C35" s="483" t="s">
        <v>205</v>
      </c>
      <c r="D35" s="30" t="s">
        <v>205</v>
      </c>
      <c r="E35" s="484"/>
      <c r="F35" s="485" t="s">
        <v>205</v>
      </c>
    </row>
    <row r="36" spans="1:6" ht="14.1" customHeight="1" x14ac:dyDescent="0.25">
      <c r="A36" s="21" t="s">
        <v>37</v>
      </c>
      <c r="B36" s="482" t="s">
        <v>205</v>
      </c>
      <c r="C36" s="483" t="s">
        <v>205</v>
      </c>
      <c r="D36" s="30" t="s">
        <v>205</v>
      </c>
      <c r="E36" s="484"/>
      <c r="F36" s="485" t="s">
        <v>205</v>
      </c>
    </row>
    <row r="37" spans="1:6" ht="14.1" customHeight="1" x14ac:dyDescent="0.25">
      <c r="A37" s="21" t="s">
        <v>38</v>
      </c>
      <c r="B37" s="482">
        <v>0.80700000000000005</v>
      </c>
      <c r="C37" s="483">
        <v>0.58099999999999996</v>
      </c>
      <c r="D37" s="490">
        <v>-0.28000000000000003</v>
      </c>
      <c r="E37" s="484" t="s">
        <v>203</v>
      </c>
      <c r="F37" s="485">
        <v>1.4999999999999999E-2</v>
      </c>
    </row>
    <row r="38" spans="1:6" ht="14.1" customHeight="1" x14ac:dyDescent="0.25">
      <c r="A38" s="21" t="s">
        <v>39</v>
      </c>
      <c r="B38" s="482" t="s">
        <v>205</v>
      </c>
      <c r="C38" s="483" t="s">
        <v>205</v>
      </c>
      <c r="D38" s="30" t="s">
        <v>205</v>
      </c>
      <c r="E38" s="484"/>
      <c r="F38" s="485" t="s">
        <v>205</v>
      </c>
    </row>
    <row r="39" spans="1:6" ht="14.1" customHeight="1" x14ac:dyDescent="0.25">
      <c r="A39" s="21" t="s">
        <v>40</v>
      </c>
      <c r="B39" s="482">
        <v>1.304</v>
      </c>
      <c r="C39" s="483">
        <v>1.284</v>
      </c>
      <c r="D39" s="30">
        <v>1.4999999999999999E-2</v>
      </c>
      <c r="E39" s="484" t="s">
        <v>204</v>
      </c>
      <c r="F39" s="485">
        <v>0.91100000000000003</v>
      </c>
    </row>
    <row r="40" spans="1:6" ht="14.1" customHeight="1" x14ac:dyDescent="0.25">
      <c r="A40" s="21" t="s">
        <v>41</v>
      </c>
      <c r="B40" s="482" t="s">
        <v>205</v>
      </c>
      <c r="C40" s="483" t="s">
        <v>205</v>
      </c>
      <c r="D40" s="30" t="s">
        <v>205</v>
      </c>
      <c r="E40" s="484"/>
      <c r="F40" s="485" t="s">
        <v>205</v>
      </c>
    </row>
    <row r="41" spans="1:6" ht="14.1" customHeight="1" x14ac:dyDescent="0.25">
      <c r="A41" s="21" t="s">
        <v>42</v>
      </c>
      <c r="B41" s="482">
        <v>0.80100000000000005</v>
      </c>
      <c r="C41" s="483">
        <v>0.88300000000000001</v>
      </c>
      <c r="D41" s="30">
        <v>0.10199999999999999</v>
      </c>
      <c r="E41" s="484" t="s">
        <v>204</v>
      </c>
      <c r="F41" s="485">
        <v>0.248</v>
      </c>
    </row>
    <row r="42" spans="1:6" ht="14.1" customHeight="1" x14ac:dyDescent="0.25">
      <c r="A42" s="21" t="s">
        <v>43</v>
      </c>
      <c r="B42" s="482">
        <v>1.2769999999999999</v>
      </c>
      <c r="C42" s="483">
        <v>1.0569999999999999</v>
      </c>
      <c r="D42" s="30">
        <v>0.17199999999999999</v>
      </c>
      <c r="E42" s="484" t="s">
        <v>204</v>
      </c>
      <c r="F42" s="485">
        <v>0.13900000000000001</v>
      </c>
    </row>
    <row r="43" spans="1:6" ht="14.1" customHeight="1" x14ac:dyDescent="0.25">
      <c r="A43" s="21" t="s">
        <v>44</v>
      </c>
      <c r="B43" s="482" t="s">
        <v>205</v>
      </c>
      <c r="C43" s="483" t="s">
        <v>205</v>
      </c>
      <c r="D43" s="30" t="s">
        <v>205</v>
      </c>
      <c r="E43" s="484"/>
      <c r="F43" s="485" t="s">
        <v>205</v>
      </c>
    </row>
    <row r="44" spans="1:6" ht="14.1" customHeight="1" x14ac:dyDescent="0.25">
      <c r="A44" s="21" t="s">
        <v>45</v>
      </c>
      <c r="B44" s="482">
        <v>1.3160000000000001</v>
      </c>
      <c r="C44" s="483">
        <v>1.2649999999999999</v>
      </c>
      <c r="D44" s="30">
        <v>3.9E-2</v>
      </c>
      <c r="E44" s="484" t="s">
        <v>204</v>
      </c>
      <c r="F44" s="485">
        <v>0.64700000000000002</v>
      </c>
    </row>
    <row r="45" spans="1:6" ht="14.1" customHeight="1" x14ac:dyDescent="0.25">
      <c r="A45" s="21" t="s">
        <v>46</v>
      </c>
      <c r="B45" s="482" t="s">
        <v>205</v>
      </c>
      <c r="C45" s="483" t="s">
        <v>205</v>
      </c>
      <c r="D45" s="30" t="s">
        <v>205</v>
      </c>
      <c r="E45" s="484"/>
      <c r="F45" s="485" t="s">
        <v>205</v>
      </c>
    </row>
    <row r="46" spans="1:6" ht="14.1" customHeight="1" x14ac:dyDescent="0.25">
      <c r="A46" s="21" t="s">
        <v>47</v>
      </c>
      <c r="B46" s="482" t="s">
        <v>205</v>
      </c>
      <c r="C46" s="483" t="s">
        <v>205</v>
      </c>
      <c r="D46" s="30" t="s">
        <v>205</v>
      </c>
      <c r="E46" s="484"/>
      <c r="F46" s="485" t="s">
        <v>205</v>
      </c>
    </row>
    <row r="47" spans="1:6" ht="14.1" customHeight="1" x14ac:dyDescent="0.25">
      <c r="A47" s="21" t="s">
        <v>48</v>
      </c>
      <c r="B47" s="482">
        <v>1.24</v>
      </c>
      <c r="C47" s="483">
        <v>0.94199999999999995</v>
      </c>
      <c r="D47" s="30">
        <v>0.24</v>
      </c>
      <c r="E47" s="484" t="s">
        <v>204</v>
      </c>
      <c r="F47" s="485">
        <v>0.113</v>
      </c>
    </row>
    <row r="48" spans="1:6" ht="14.1" customHeight="1" x14ac:dyDescent="0.25">
      <c r="A48" s="21" t="s">
        <v>65</v>
      </c>
      <c r="B48" s="482" t="s">
        <v>205</v>
      </c>
      <c r="C48" s="483" t="s">
        <v>205</v>
      </c>
      <c r="D48" s="30" t="s">
        <v>205</v>
      </c>
      <c r="E48" s="484"/>
      <c r="F48" s="485" t="s">
        <v>205</v>
      </c>
    </row>
    <row r="49" spans="1:6" ht="14.1" customHeight="1" x14ac:dyDescent="0.25">
      <c r="A49" s="21" t="s">
        <v>49</v>
      </c>
      <c r="B49" s="482">
        <v>0.90300000000000002</v>
      </c>
      <c r="C49" s="483">
        <v>0.71899999999999997</v>
      </c>
      <c r="D49" s="30">
        <v>0.20399999999999999</v>
      </c>
      <c r="E49" s="484" t="s">
        <v>204</v>
      </c>
      <c r="F49" s="485">
        <v>0.11799999999999999</v>
      </c>
    </row>
    <row r="50" spans="1:6" ht="14.1" customHeight="1" x14ac:dyDescent="0.25">
      <c r="A50" s="21" t="s">
        <v>50</v>
      </c>
      <c r="B50" s="482">
        <v>1.0089999999999999</v>
      </c>
      <c r="C50" s="483">
        <v>0.93799999999999994</v>
      </c>
      <c r="D50" s="30">
        <v>7.0000000000000007E-2</v>
      </c>
      <c r="E50" s="484" t="s">
        <v>204</v>
      </c>
      <c r="F50" s="485">
        <v>0.14099999999999999</v>
      </c>
    </row>
    <row r="51" spans="1:6" ht="14.1" customHeight="1" x14ac:dyDescent="0.25">
      <c r="A51" s="21" t="s">
        <v>51</v>
      </c>
      <c r="B51" s="482" t="s">
        <v>205</v>
      </c>
      <c r="C51" s="483" t="s">
        <v>205</v>
      </c>
      <c r="D51" s="30" t="s">
        <v>205</v>
      </c>
      <c r="E51" s="484"/>
      <c r="F51" s="485" t="s">
        <v>205</v>
      </c>
    </row>
    <row r="52" spans="1:6" ht="14.1" customHeight="1" x14ac:dyDescent="0.25">
      <c r="A52" s="21" t="s">
        <v>52</v>
      </c>
      <c r="B52" s="482">
        <v>1.3660000000000001</v>
      </c>
      <c r="C52" s="483">
        <v>1.0249999999999999</v>
      </c>
      <c r="D52" s="30">
        <v>0.25</v>
      </c>
      <c r="E52" s="484" t="s">
        <v>204</v>
      </c>
      <c r="F52" s="485">
        <v>5.6000000000000001E-2</v>
      </c>
    </row>
    <row r="53" spans="1:6" ht="14.1" customHeight="1" x14ac:dyDescent="0.25">
      <c r="A53" s="21" t="s">
        <v>75</v>
      </c>
      <c r="B53" s="577" t="s">
        <v>205</v>
      </c>
      <c r="C53" s="170" t="s">
        <v>205</v>
      </c>
      <c r="D53" s="156" t="s">
        <v>205</v>
      </c>
      <c r="E53" s="171" t="s">
        <v>205</v>
      </c>
      <c r="F53" s="578" t="s">
        <v>205</v>
      </c>
    </row>
    <row r="54" spans="1:6" ht="14.1" customHeight="1" x14ac:dyDescent="0.25">
      <c r="A54" s="21" t="s">
        <v>53</v>
      </c>
      <c r="B54" s="482" t="s">
        <v>205</v>
      </c>
      <c r="C54" s="483" t="s">
        <v>205</v>
      </c>
      <c r="D54" s="30" t="s">
        <v>205</v>
      </c>
      <c r="E54" s="484"/>
      <c r="F54" s="485" t="s">
        <v>205</v>
      </c>
    </row>
    <row r="55" spans="1:6" ht="14.1" customHeight="1" x14ac:dyDescent="0.25">
      <c r="A55" s="21" t="s">
        <v>54</v>
      </c>
      <c r="B55" s="482" t="s">
        <v>205</v>
      </c>
      <c r="C55" s="483" t="s">
        <v>205</v>
      </c>
      <c r="D55" s="30" t="s">
        <v>205</v>
      </c>
      <c r="E55" s="484"/>
      <c r="F55" s="485" t="s">
        <v>205</v>
      </c>
    </row>
    <row r="56" spans="1:6" ht="14.1" customHeight="1" x14ac:dyDescent="0.25">
      <c r="A56" s="21" t="s">
        <v>55</v>
      </c>
      <c r="B56" s="482">
        <v>0.90100000000000002</v>
      </c>
      <c r="C56" s="483">
        <v>1.157</v>
      </c>
      <c r="D56" s="30">
        <v>0.28399999999999997</v>
      </c>
      <c r="E56" s="484" t="s">
        <v>204</v>
      </c>
      <c r="F56" s="485">
        <v>0.155</v>
      </c>
    </row>
    <row r="57" spans="1:6" ht="14.1" customHeight="1" x14ac:dyDescent="0.25">
      <c r="A57" s="21" t="s">
        <v>56</v>
      </c>
      <c r="B57" s="482" t="s">
        <v>205</v>
      </c>
      <c r="C57" s="483" t="s">
        <v>205</v>
      </c>
      <c r="D57" s="30" t="s">
        <v>205</v>
      </c>
      <c r="E57" s="484"/>
      <c r="F57" s="485" t="s">
        <v>205</v>
      </c>
    </row>
    <row r="58" spans="1:6" ht="14.1" customHeight="1" x14ac:dyDescent="0.25">
      <c r="A58" s="21" t="s">
        <v>57</v>
      </c>
      <c r="B58" s="482" t="s">
        <v>205</v>
      </c>
      <c r="C58" s="483" t="s">
        <v>205</v>
      </c>
      <c r="D58" s="30" t="s">
        <v>205</v>
      </c>
      <c r="E58" s="484"/>
      <c r="F58" s="485" t="s">
        <v>205</v>
      </c>
    </row>
    <row r="59" spans="1:6" ht="14.1" customHeight="1" x14ac:dyDescent="0.25">
      <c r="A59" s="486" t="s">
        <v>58</v>
      </c>
      <c r="B59" s="491">
        <v>0.94399999999999995</v>
      </c>
      <c r="C59" s="492">
        <v>0.85</v>
      </c>
      <c r="D59" s="43">
        <v>-0.1</v>
      </c>
      <c r="E59" s="487" t="s">
        <v>203</v>
      </c>
      <c r="F59" s="488">
        <v>0</v>
      </c>
    </row>
    <row r="60" spans="1:6" x14ac:dyDescent="0.25">
      <c r="A60" s="126"/>
      <c r="B60" s="127"/>
      <c r="C60" s="127"/>
      <c r="D60" s="126"/>
      <c r="E60" s="185"/>
    </row>
    <row r="61" spans="1:6" x14ac:dyDescent="0.25">
      <c r="A61" s="50" t="s">
        <v>168</v>
      </c>
      <c r="B61" s="127"/>
      <c r="C61" s="127"/>
      <c r="D61" s="126"/>
      <c r="E61" s="185"/>
    </row>
    <row r="62" spans="1:6" x14ac:dyDescent="0.25">
      <c r="A62" s="126"/>
      <c r="B62" s="127"/>
      <c r="C62" s="127"/>
      <c r="D62" s="126"/>
      <c r="E62" s="185"/>
    </row>
    <row r="63" spans="1:6" x14ac:dyDescent="0.25">
      <c r="A63" s="123" t="s">
        <v>171</v>
      </c>
      <c r="B63" s="127"/>
      <c r="C63" s="127"/>
      <c r="D63" s="126"/>
      <c r="E63" s="185"/>
    </row>
    <row r="64" spans="1:6" s="126" customFormat="1" x14ac:dyDescent="0.25">
      <c r="A64" s="123" t="s">
        <v>300</v>
      </c>
      <c r="B64" s="127"/>
      <c r="C64" s="127"/>
      <c r="E64" s="185"/>
    </row>
    <row r="65" spans="1:5" x14ac:dyDescent="0.25">
      <c r="A65" s="123"/>
      <c r="B65" s="127"/>
      <c r="C65" s="127"/>
      <c r="D65" s="126"/>
      <c r="E65" s="185"/>
    </row>
    <row r="66" spans="1:5" x14ac:dyDescent="0.25">
      <c r="A66" s="122" t="s">
        <v>109</v>
      </c>
    </row>
  </sheetData>
  <mergeCells count="3">
    <mergeCell ref="A1:F1"/>
    <mergeCell ref="A2:F2"/>
    <mergeCell ref="B3:F3"/>
  </mergeCells>
  <pageMargins left="0.7" right="0.7" top="0.75" bottom="0.75" header="0.3" footer="0.3"/>
  <pageSetup scale="73"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Normal="100" workbookViewId="0">
      <selection activeCell="F5" sqref="F5"/>
    </sheetView>
  </sheetViews>
  <sheetFormatPr defaultColWidth="8.88671875" defaultRowHeight="13.2" x14ac:dyDescent="0.25"/>
  <cols>
    <col min="1" max="1" width="21.5546875" style="48" customWidth="1"/>
    <col min="2" max="2" width="59.33203125" style="48" customWidth="1"/>
    <col min="3" max="16384" width="8.88671875" style="48"/>
  </cols>
  <sheetData>
    <row r="1" spans="1:2" ht="21.75" customHeight="1" x14ac:dyDescent="0.25">
      <c r="A1" s="575" t="s">
        <v>122</v>
      </c>
      <c r="B1" s="575"/>
    </row>
    <row r="2" spans="1:2" ht="22.2" customHeight="1" x14ac:dyDescent="0.25">
      <c r="A2" s="576"/>
      <c r="B2" s="576"/>
    </row>
    <row r="3" spans="1:2" ht="22.2" customHeight="1" x14ac:dyDescent="0.25">
      <c r="A3" s="113"/>
      <c r="B3" s="113"/>
    </row>
    <row r="4" spans="1:2" s="115" customFormat="1" x14ac:dyDescent="0.3">
      <c r="A4" s="114" t="s">
        <v>84</v>
      </c>
      <c r="B4" s="114" t="s">
        <v>85</v>
      </c>
    </row>
    <row r="5" spans="1:2" ht="52.8" x14ac:dyDescent="0.25">
      <c r="A5" s="116" t="s">
        <v>113</v>
      </c>
      <c r="B5" s="117" t="s">
        <v>121</v>
      </c>
    </row>
    <row r="6" spans="1:2" ht="55.2" x14ac:dyDescent="0.25">
      <c r="A6" s="116" t="s">
        <v>114</v>
      </c>
      <c r="B6" s="117" t="s">
        <v>145</v>
      </c>
    </row>
    <row r="7" spans="1:2" ht="71.400000000000006" customHeight="1" x14ac:dyDescent="0.25">
      <c r="A7" s="116" t="s">
        <v>115</v>
      </c>
      <c r="B7" s="117" t="s">
        <v>251</v>
      </c>
    </row>
    <row r="9" spans="1:2" x14ac:dyDescent="0.25">
      <c r="A9" s="48" t="s">
        <v>112</v>
      </c>
    </row>
    <row r="10" spans="1:2" x14ac:dyDescent="0.25">
      <c r="A10" s="48" t="s">
        <v>252</v>
      </c>
    </row>
    <row r="11" spans="1:2" x14ac:dyDescent="0.25">
      <c r="A11" s="48" t="s">
        <v>253</v>
      </c>
    </row>
    <row r="12" spans="1:2" x14ac:dyDescent="0.25">
      <c r="A12" s="48" t="s">
        <v>254</v>
      </c>
    </row>
    <row r="13" spans="1:2" x14ac:dyDescent="0.25">
      <c r="A13" s="48" t="s">
        <v>117</v>
      </c>
    </row>
    <row r="14" spans="1:2" x14ac:dyDescent="0.25">
      <c r="A14" s="48" t="s">
        <v>116</v>
      </c>
    </row>
  </sheetData>
  <mergeCells count="1">
    <mergeCell ref="A1:B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B2"/>
    </sheetView>
  </sheetViews>
  <sheetFormatPr defaultColWidth="8.88671875" defaultRowHeight="13.2" x14ac:dyDescent="0.25"/>
  <cols>
    <col min="1" max="1" width="21.5546875" style="48" customWidth="1"/>
    <col min="2" max="2" width="59.33203125" style="48" customWidth="1"/>
    <col min="3" max="3" width="38" style="48" customWidth="1"/>
    <col min="4" max="16384" width="8.88671875" style="48"/>
  </cols>
  <sheetData>
    <row r="1" spans="1:2" x14ac:dyDescent="0.25">
      <c r="A1" s="575" t="s">
        <v>278</v>
      </c>
      <c r="B1" s="575"/>
    </row>
    <row r="2" spans="1:2" ht="22.2" customHeight="1" x14ac:dyDescent="0.25">
      <c r="A2" s="576"/>
      <c r="B2" s="576"/>
    </row>
    <row r="3" spans="1:2" ht="22.2" customHeight="1" x14ac:dyDescent="0.25">
      <c r="A3" s="113"/>
      <c r="B3" s="113"/>
    </row>
    <row r="4" spans="1:2" s="115" customFormat="1" x14ac:dyDescent="0.3">
      <c r="A4" s="114" t="s">
        <v>84</v>
      </c>
      <c r="B4" s="114" t="s">
        <v>85</v>
      </c>
    </row>
    <row r="5" spans="1:2" ht="24.75" customHeight="1" x14ac:dyDescent="0.25">
      <c r="A5" s="116" t="s">
        <v>86</v>
      </c>
      <c r="B5" s="117" t="s">
        <v>206</v>
      </c>
    </row>
    <row r="6" spans="1:2" ht="55.2" x14ac:dyDescent="0.25">
      <c r="A6" s="116" t="s">
        <v>87</v>
      </c>
      <c r="B6" s="117" t="s">
        <v>120</v>
      </c>
    </row>
    <row r="8" spans="1:2" x14ac:dyDescent="0.25">
      <c r="A8" s="48" t="s">
        <v>112</v>
      </c>
    </row>
    <row r="9" spans="1:2" x14ac:dyDescent="0.25">
      <c r="A9" s="48" t="s">
        <v>269</v>
      </c>
    </row>
    <row r="10" spans="1:2" x14ac:dyDescent="0.25">
      <c r="A10" s="48" t="s">
        <v>270</v>
      </c>
    </row>
    <row r="11" spans="1:2" x14ac:dyDescent="0.25">
      <c r="A11" s="115" t="s">
        <v>272</v>
      </c>
    </row>
    <row r="12" spans="1:2" x14ac:dyDescent="0.25">
      <c r="A12" s="115" t="s">
        <v>271</v>
      </c>
    </row>
    <row r="13" spans="1:2" ht="15.6" x14ac:dyDescent="0.25">
      <c r="A13" s="115" t="s">
        <v>97</v>
      </c>
    </row>
    <row r="14" spans="1:2" ht="15.6" x14ac:dyDescent="0.25">
      <c r="A14" s="48" t="s">
        <v>255</v>
      </c>
    </row>
    <row r="15" spans="1:2" x14ac:dyDescent="0.25">
      <c r="A15" s="48" t="s">
        <v>128</v>
      </c>
    </row>
  </sheetData>
  <mergeCells count="1">
    <mergeCell ref="A1:B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8" sqref="A8"/>
    </sheetView>
  </sheetViews>
  <sheetFormatPr defaultRowHeight="14.4" x14ac:dyDescent="0.3"/>
  <sheetData>
    <row r="1" spans="1:3" x14ac:dyDescent="0.3">
      <c r="A1" s="118" t="s">
        <v>88</v>
      </c>
    </row>
    <row r="2" spans="1:3" x14ac:dyDescent="0.3">
      <c r="A2" s="118"/>
    </row>
    <row r="3" spans="1:3" x14ac:dyDescent="0.3">
      <c r="A3" s="142" t="s">
        <v>125</v>
      </c>
    </row>
    <row r="5" spans="1:3" x14ac:dyDescent="0.3">
      <c r="A5" s="119" t="s">
        <v>273</v>
      </c>
      <c r="C5" s="135"/>
    </row>
    <row r="6" spans="1:3" x14ac:dyDescent="0.3">
      <c r="A6" s="120" t="s">
        <v>127</v>
      </c>
    </row>
    <row r="8" spans="1:3" x14ac:dyDescent="0.3">
      <c r="A8" s="119" t="s">
        <v>126</v>
      </c>
    </row>
    <row r="9" spans="1:3" x14ac:dyDescent="0.3">
      <c r="A9" s="120" t="s">
        <v>124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workbookViewId="0">
      <selection activeCell="I30" sqref="I30"/>
    </sheetView>
  </sheetViews>
  <sheetFormatPr defaultColWidth="9.109375" defaultRowHeight="13.2" x14ac:dyDescent="0.25"/>
  <cols>
    <col min="1" max="1" width="11.88671875" style="48" customWidth="1"/>
    <col min="2" max="16384" width="9.109375" style="48"/>
  </cols>
  <sheetData>
    <row r="1" spans="1:21" x14ac:dyDescent="0.25">
      <c r="A1" s="145" t="s">
        <v>281</v>
      </c>
      <c r="B1" s="122"/>
      <c r="C1" s="122"/>
      <c r="D1" s="144"/>
      <c r="E1" s="144"/>
      <c r="F1" s="144"/>
      <c r="G1" s="144"/>
      <c r="H1" s="144"/>
      <c r="I1" s="144"/>
      <c r="J1" s="144"/>
      <c r="K1" s="144"/>
      <c r="L1" s="144"/>
      <c r="M1" s="144"/>
      <c r="N1" s="144"/>
      <c r="O1" s="144"/>
      <c r="P1" s="144"/>
      <c r="Q1" s="144"/>
      <c r="R1" s="144"/>
      <c r="S1" s="144"/>
      <c r="T1" s="144"/>
      <c r="U1" s="144"/>
    </row>
    <row r="2" spans="1:21" x14ac:dyDescent="0.25">
      <c r="A2" s="145" t="s">
        <v>134</v>
      </c>
      <c r="B2" s="122"/>
      <c r="C2" s="122"/>
      <c r="D2" s="144"/>
      <c r="E2" s="144"/>
      <c r="F2" s="144"/>
      <c r="G2" s="144"/>
      <c r="H2" s="144"/>
      <c r="I2" s="144"/>
      <c r="J2" s="144"/>
      <c r="K2" s="144"/>
      <c r="L2" s="144"/>
      <c r="M2" s="144"/>
      <c r="N2" s="144"/>
      <c r="O2" s="144"/>
      <c r="P2" s="144"/>
      <c r="Q2" s="144"/>
      <c r="R2" s="144"/>
      <c r="S2" s="144"/>
      <c r="T2" s="144"/>
      <c r="U2" s="144"/>
    </row>
    <row r="3" spans="1:21" x14ac:dyDescent="0.25">
      <c r="A3" s="144"/>
      <c r="B3" s="144"/>
      <c r="C3" s="144"/>
      <c r="D3" s="144"/>
      <c r="E3" s="144"/>
      <c r="F3" s="144"/>
      <c r="G3" s="144"/>
      <c r="H3" s="144"/>
      <c r="I3" s="144"/>
      <c r="J3" s="144"/>
      <c r="K3" s="144"/>
      <c r="L3" s="144"/>
      <c r="M3" s="144"/>
      <c r="N3" s="144"/>
      <c r="O3" s="144"/>
      <c r="P3" s="144"/>
      <c r="Q3" s="144"/>
      <c r="R3" s="144"/>
      <c r="S3" s="144"/>
      <c r="T3" s="144"/>
      <c r="U3" s="144"/>
    </row>
    <row r="4" spans="1:21" x14ac:dyDescent="0.25">
      <c r="A4" s="145" t="s">
        <v>90</v>
      </c>
      <c r="B4" s="144" t="s">
        <v>258</v>
      </c>
      <c r="C4" s="144"/>
      <c r="D4" s="144"/>
      <c r="E4" s="144"/>
      <c r="F4" s="144"/>
      <c r="G4" s="144"/>
      <c r="H4" s="144"/>
      <c r="I4" s="144"/>
      <c r="L4" s="144"/>
      <c r="M4" s="144"/>
      <c r="N4" s="144"/>
      <c r="O4" s="144"/>
      <c r="P4" s="144"/>
      <c r="Q4" s="144"/>
      <c r="R4" s="144"/>
      <c r="S4" s="144"/>
      <c r="T4" s="144"/>
      <c r="U4" s="144"/>
    </row>
    <row r="5" spans="1:21" x14ac:dyDescent="0.25">
      <c r="A5" s="145"/>
      <c r="B5" s="147" t="s">
        <v>264</v>
      </c>
      <c r="C5" s="144"/>
      <c r="D5" s="144"/>
      <c r="E5" s="144"/>
      <c r="F5" s="144"/>
      <c r="G5" s="144"/>
      <c r="H5" s="144"/>
      <c r="I5" s="144"/>
      <c r="J5" s="144"/>
      <c r="K5" s="144"/>
      <c r="L5" s="144"/>
      <c r="M5" s="144"/>
      <c r="N5" s="144"/>
      <c r="O5" s="144"/>
      <c r="P5" s="144"/>
      <c r="Q5" s="144"/>
      <c r="R5" s="144"/>
      <c r="S5" s="144"/>
      <c r="T5" s="144"/>
      <c r="U5" s="144"/>
    </row>
    <row r="6" spans="1:21" x14ac:dyDescent="0.25">
      <c r="A6" s="145"/>
      <c r="B6" s="147" t="s">
        <v>265</v>
      </c>
      <c r="C6" s="144"/>
      <c r="D6" s="144"/>
      <c r="E6" s="144"/>
      <c r="F6" s="144"/>
      <c r="G6" s="144"/>
      <c r="H6" s="144"/>
      <c r="I6" s="144"/>
      <c r="J6" s="144"/>
      <c r="K6" s="144"/>
      <c r="L6" s="144"/>
      <c r="M6" s="144"/>
      <c r="N6" s="144"/>
      <c r="O6" s="144"/>
      <c r="P6" s="144"/>
      <c r="Q6" s="144"/>
      <c r="R6" s="144"/>
      <c r="S6" s="144"/>
      <c r="T6" s="144"/>
      <c r="U6" s="144"/>
    </row>
    <row r="7" spans="1:21" x14ac:dyDescent="0.25">
      <c r="A7" s="145"/>
      <c r="B7" s="147" t="s">
        <v>266</v>
      </c>
      <c r="C7" s="144"/>
      <c r="D7" s="144"/>
      <c r="E7" s="144"/>
      <c r="F7" s="144"/>
      <c r="G7" s="144"/>
      <c r="H7" s="144"/>
      <c r="I7" s="144"/>
      <c r="J7" s="144"/>
      <c r="K7" s="144"/>
      <c r="L7" s="144"/>
      <c r="M7" s="144"/>
      <c r="N7" s="144"/>
      <c r="O7" s="144"/>
      <c r="P7" s="144"/>
      <c r="Q7" s="144"/>
      <c r="R7" s="144"/>
      <c r="S7" s="144"/>
      <c r="T7" s="144"/>
      <c r="U7" s="144"/>
    </row>
    <row r="8" spans="1:21" x14ac:dyDescent="0.25">
      <c r="A8" s="145"/>
      <c r="B8" s="147" t="s">
        <v>267</v>
      </c>
      <c r="C8" s="144"/>
      <c r="D8" s="144"/>
      <c r="E8" s="144"/>
      <c r="F8" s="144"/>
      <c r="G8" s="144"/>
      <c r="H8" s="144"/>
      <c r="I8" s="144"/>
      <c r="J8" s="144"/>
      <c r="K8" s="144"/>
      <c r="L8" s="144"/>
      <c r="M8" s="144"/>
      <c r="N8" s="144"/>
      <c r="O8" s="144"/>
      <c r="P8" s="144"/>
      <c r="Q8" s="144"/>
      <c r="R8" s="144"/>
      <c r="S8" s="144"/>
      <c r="T8" s="144"/>
      <c r="U8" s="144"/>
    </row>
    <row r="9" spans="1:21" x14ac:dyDescent="0.25">
      <c r="A9" s="145"/>
      <c r="B9" s="147" t="s">
        <v>302</v>
      </c>
      <c r="C9" s="144"/>
      <c r="D9" s="144"/>
      <c r="E9" s="144"/>
      <c r="F9" s="144"/>
      <c r="G9" s="144"/>
      <c r="H9" s="144"/>
      <c r="I9" s="144"/>
      <c r="J9" s="144"/>
      <c r="K9" s="144"/>
      <c r="L9" s="144"/>
      <c r="M9" s="144"/>
      <c r="N9" s="144"/>
      <c r="O9" s="144"/>
      <c r="P9" s="144"/>
      <c r="Q9" s="144"/>
      <c r="R9" s="144"/>
      <c r="S9" s="144"/>
      <c r="T9" s="144"/>
      <c r="U9" s="144"/>
    </row>
    <row r="10" spans="1:21" x14ac:dyDescent="0.25">
      <c r="A10" s="145"/>
      <c r="B10" s="147" t="s">
        <v>303</v>
      </c>
      <c r="C10" s="144"/>
      <c r="D10" s="144"/>
      <c r="E10" s="144"/>
      <c r="F10" s="144"/>
      <c r="G10" s="144"/>
      <c r="H10" s="144"/>
      <c r="I10" s="144"/>
      <c r="J10" s="144"/>
      <c r="K10" s="144"/>
      <c r="L10" s="144"/>
      <c r="M10" s="144"/>
      <c r="N10" s="144"/>
      <c r="O10" s="144"/>
      <c r="P10" s="144"/>
      <c r="Q10" s="144"/>
      <c r="R10" s="144"/>
      <c r="S10" s="144"/>
      <c r="T10" s="144"/>
      <c r="U10" s="144"/>
    </row>
    <row r="11" spans="1:21" x14ac:dyDescent="0.25">
      <c r="A11" s="145"/>
      <c r="B11" s="122"/>
      <c r="C11" s="122"/>
      <c r="D11" s="144"/>
      <c r="E11" s="144"/>
      <c r="F11" s="144"/>
      <c r="G11" s="144"/>
      <c r="H11" s="144"/>
      <c r="I11" s="144"/>
      <c r="J11" s="144"/>
      <c r="K11" s="144"/>
      <c r="L11" s="144"/>
      <c r="M11" s="144"/>
      <c r="N11" s="144"/>
      <c r="O11" s="144"/>
      <c r="P11" s="144"/>
      <c r="Q11" s="144"/>
      <c r="R11" s="144"/>
      <c r="S11" s="144"/>
      <c r="T11" s="144"/>
      <c r="U11" s="144"/>
    </row>
    <row r="12" spans="1:21" x14ac:dyDescent="0.25">
      <c r="A12" s="145" t="s">
        <v>60</v>
      </c>
      <c r="B12" s="147" t="s">
        <v>130</v>
      </c>
      <c r="C12" s="144"/>
      <c r="D12" s="144"/>
      <c r="E12" s="144"/>
      <c r="F12" s="144"/>
      <c r="G12" s="144"/>
      <c r="H12" s="144"/>
      <c r="I12" s="144"/>
      <c r="J12" s="144"/>
      <c r="K12" s="144"/>
      <c r="L12" s="144"/>
      <c r="M12" s="144"/>
      <c r="N12" s="144"/>
      <c r="O12" s="144"/>
      <c r="P12" s="144"/>
      <c r="Q12" s="144"/>
      <c r="R12" s="144"/>
      <c r="S12" s="144"/>
      <c r="T12" s="144"/>
      <c r="U12" s="144"/>
    </row>
    <row r="13" spans="1:21" x14ac:dyDescent="0.25">
      <c r="A13" s="122"/>
      <c r="B13" s="122"/>
      <c r="C13" s="144"/>
      <c r="D13" s="144"/>
      <c r="E13" s="144"/>
      <c r="F13" s="144"/>
      <c r="G13" s="144"/>
      <c r="H13" s="144"/>
      <c r="I13" s="144"/>
      <c r="J13" s="144"/>
      <c r="K13" s="144"/>
      <c r="L13" s="144"/>
      <c r="M13" s="144"/>
      <c r="N13" s="144"/>
      <c r="O13" s="144"/>
      <c r="P13" s="144"/>
      <c r="Q13" s="144"/>
      <c r="R13" s="144"/>
      <c r="S13" s="144"/>
      <c r="T13" s="144"/>
      <c r="U13" s="144"/>
    </row>
    <row r="14" spans="1:21" x14ac:dyDescent="0.25">
      <c r="A14" s="145" t="s">
        <v>89</v>
      </c>
      <c r="B14" s="147" t="s">
        <v>131</v>
      </c>
      <c r="C14" s="144"/>
      <c r="D14" s="144"/>
      <c r="E14" s="144"/>
      <c r="F14" s="144"/>
      <c r="G14" s="144"/>
      <c r="H14" s="144"/>
      <c r="I14" s="144"/>
      <c r="J14" s="144"/>
      <c r="K14" s="144"/>
      <c r="L14" s="144"/>
      <c r="M14" s="144"/>
      <c r="N14" s="144"/>
      <c r="O14" s="144"/>
      <c r="P14" s="144"/>
      <c r="Q14" s="144"/>
      <c r="R14" s="144"/>
      <c r="S14" s="144"/>
      <c r="T14" s="144"/>
      <c r="U14" s="144"/>
    </row>
    <row r="15" spans="1:21" x14ac:dyDescent="0.25">
      <c r="A15" s="144"/>
      <c r="B15" s="144"/>
      <c r="C15" s="144"/>
      <c r="D15" s="144"/>
      <c r="E15" s="144"/>
      <c r="F15" s="144"/>
      <c r="G15" s="144"/>
      <c r="H15" s="144"/>
      <c r="I15" s="144"/>
      <c r="J15" s="144"/>
      <c r="K15" s="144"/>
      <c r="L15" s="144"/>
      <c r="M15" s="144"/>
      <c r="N15" s="144"/>
      <c r="O15" s="144"/>
      <c r="P15" s="144"/>
      <c r="Q15" s="144"/>
      <c r="R15" s="144"/>
      <c r="S15" s="144"/>
      <c r="T15" s="144"/>
      <c r="U15" s="144"/>
    </row>
    <row r="16" spans="1:21" x14ac:dyDescent="0.25">
      <c r="A16" s="145" t="s">
        <v>91</v>
      </c>
      <c r="B16" s="146" t="s">
        <v>262</v>
      </c>
      <c r="C16" s="144"/>
      <c r="D16" s="144"/>
      <c r="E16" s="144"/>
      <c r="F16" s="144"/>
      <c r="G16" s="144"/>
      <c r="H16" s="144"/>
      <c r="I16" s="144"/>
      <c r="J16" s="144"/>
      <c r="K16" s="144"/>
      <c r="L16" s="144"/>
      <c r="M16" s="144"/>
      <c r="N16" s="144"/>
      <c r="O16" s="144"/>
      <c r="P16" s="144"/>
      <c r="Q16" s="144"/>
      <c r="R16" s="144"/>
      <c r="S16" s="144"/>
      <c r="T16" s="144"/>
      <c r="U16" s="144"/>
    </row>
    <row r="17" spans="1:21" x14ac:dyDescent="0.25">
      <c r="A17" s="122"/>
      <c r="B17" s="146"/>
      <c r="C17" s="147"/>
      <c r="D17" s="147"/>
      <c r="E17" s="147"/>
      <c r="F17" s="144"/>
      <c r="G17" s="144"/>
      <c r="H17" s="144"/>
      <c r="I17" s="144"/>
      <c r="J17" s="144"/>
      <c r="K17" s="144"/>
      <c r="L17" s="144"/>
      <c r="M17" s="144"/>
      <c r="N17" s="144"/>
      <c r="O17" s="144"/>
      <c r="P17" s="144"/>
      <c r="Q17" s="144"/>
      <c r="R17" s="144"/>
      <c r="S17" s="144"/>
      <c r="T17" s="144"/>
      <c r="U17" s="144"/>
    </row>
    <row r="18" spans="1:21" x14ac:dyDescent="0.25">
      <c r="A18" s="145" t="s">
        <v>92</v>
      </c>
      <c r="B18" s="147" t="s">
        <v>132</v>
      </c>
      <c r="C18" s="144"/>
      <c r="D18" s="144"/>
      <c r="E18" s="144"/>
      <c r="F18" s="144"/>
      <c r="G18" s="144"/>
      <c r="I18" s="144"/>
      <c r="J18" s="144"/>
      <c r="K18" s="144"/>
      <c r="L18" s="144"/>
      <c r="M18" s="144"/>
      <c r="N18" s="144"/>
      <c r="O18" s="144"/>
      <c r="P18" s="144"/>
      <c r="Q18" s="144"/>
      <c r="R18" s="144"/>
      <c r="S18" s="144"/>
      <c r="T18" s="144"/>
      <c r="U18" s="144"/>
    </row>
    <row r="19" spans="1:21" x14ac:dyDescent="0.25">
      <c r="A19" s="122"/>
      <c r="B19" s="122"/>
      <c r="C19" s="144"/>
      <c r="D19" s="144"/>
      <c r="E19" s="144"/>
      <c r="F19" s="144"/>
      <c r="G19" s="144"/>
      <c r="H19" s="144"/>
      <c r="I19" s="144"/>
      <c r="J19" s="144"/>
      <c r="K19" s="144"/>
      <c r="L19" s="144"/>
      <c r="M19" s="144"/>
      <c r="N19" s="144"/>
      <c r="O19" s="144"/>
      <c r="P19" s="144"/>
      <c r="Q19" s="144"/>
      <c r="R19" s="144"/>
      <c r="S19" s="144"/>
      <c r="T19" s="144"/>
      <c r="U19" s="144"/>
    </row>
    <row r="20" spans="1:21" x14ac:dyDescent="0.25">
      <c r="A20" s="145" t="s">
        <v>93</v>
      </c>
      <c r="B20" s="147" t="s">
        <v>133</v>
      </c>
      <c r="C20" s="144"/>
      <c r="D20" s="144"/>
      <c r="E20" s="144"/>
      <c r="F20" s="144"/>
      <c r="G20" s="144"/>
      <c r="H20" s="144"/>
      <c r="I20" s="144"/>
      <c r="J20" s="144"/>
      <c r="K20" s="144"/>
      <c r="L20" s="144"/>
      <c r="M20" s="144"/>
      <c r="N20" s="144"/>
      <c r="O20" s="144"/>
      <c r="P20" s="144"/>
      <c r="Q20" s="144"/>
      <c r="R20" s="144"/>
      <c r="S20" s="144"/>
      <c r="T20" s="144"/>
      <c r="U20" s="144"/>
    </row>
    <row r="21" spans="1:21" x14ac:dyDescent="0.25">
      <c r="A21" s="145"/>
      <c r="B21" s="146"/>
      <c r="C21" s="147"/>
      <c r="D21" s="147"/>
      <c r="E21" s="147"/>
      <c r="F21" s="147"/>
      <c r="G21" s="147"/>
      <c r="H21" s="144"/>
      <c r="I21" s="144"/>
      <c r="J21" s="144"/>
      <c r="K21" s="144"/>
      <c r="L21" s="144"/>
      <c r="M21" s="144"/>
      <c r="N21" s="144"/>
      <c r="O21" s="144"/>
      <c r="P21" s="144"/>
      <c r="Q21" s="144"/>
      <c r="R21" s="144"/>
      <c r="S21" s="144"/>
      <c r="T21" s="144"/>
      <c r="U21" s="144"/>
    </row>
    <row r="22" spans="1:21" x14ac:dyDescent="0.25">
      <c r="A22" s="145" t="s">
        <v>163</v>
      </c>
      <c r="B22" s="146" t="s">
        <v>176</v>
      </c>
      <c r="C22" s="147"/>
      <c r="D22" s="147"/>
      <c r="E22" s="147"/>
      <c r="F22" s="147"/>
      <c r="G22" s="147"/>
      <c r="H22" s="144"/>
      <c r="I22" s="144"/>
      <c r="J22" s="144"/>
      <c r="K22" s="144"/>
      <c r="L22" s="144"/>
      <c r="M22" s="144"/>
      <c r="N22" s="144"/>
      <c r="O22" s="144"/>
      <c r="P22" s="144"/>
      <c r="Q22" s="144"/>
      <c r="R22" s="144"/>
      <c r="S22" s="144"/>
      <c r="T22" s="144"/>
      <c r="U22" s="144"/>
    </row>
    <row r="23" spans="1:21" x14ac:dyDescent="0.25">
      <c r="A23" s="145"/>
      <c r="B23" s="146"/>
      <c r="C23" s="147"/>
      <c r="D23" s="147"/>
      <c r="E23" s="147"/>
      <c r="F23" s="147"/>
      <c r="G23" s="147"/>
      <c r="H23" s="144"/>
      <c r="I23" s="144"/>
      <c r="J23" s="144"/>
      <c r="K23" s="144"/>
      <c r="L23" s="144"/>
      <c r="M23" s="144"/>
      <c r="N23" s="144"/>
      <c r="O23" s="144"/>
      <c r="P23" s="144"/>
      <c r="Q23" s="144"/>
      <c r="R23" s="144"/>
      <c r="S23" s="144"/>
      <c r="T23" s="144"/>
      <c r="U23" s="144"/>
    </row>
    <row r="24" spans="1:21" x14ac:dyDescent="0.25">
      <c r="A24" s="145" t="s">
        <v>173</v>
      </c>
      <c r="B24" s="122" t="s">
        <v>259</v>
      </c>
      <c r="C24" s="122"/>
      <c r="D24" s="146"/>
      <c r="E24" s="147"/>
      <c r="F24" s="147"/>
      <c r="G24" s="147"/>
      <c r="H24" s="144"/>
      <c r="I24" s="144"/>
      <c r="J24" s="144"/>
      <c r="K24" s="144"/>
      <c r="L24" s="144"/>
      <c r="M24" s="144"/>
      <c r="N24" s="144"/>
      <c r="O24" s="144"/>
      <c r="P24" s="144"/>
      <c r="Q24" s="144"/>
      <c r="R24" s="144"/>
      <c r="S24" s="144"/>
      <c r="T24" s="144"/>
      <c r="U24" s="144"/>
    </row>
    <row r="25" spans="1:21" x14ac:dyDescent="0.25">
      <c r="A25" s="145"/>
      <c r="B25" s="146" t="s">
        <v>174</v>
      </c>
      <c r="C25" s="122"/>
      <c r="D25" s="146"/>
      <c r="E25" s="147"/>
      <c r="F25" s="147"/>
      <c r="G25" s="147"/>
      <c r="H25" s="144"/>
      <c r="I25" s="144"/>
      <c r="J25" s="144"/>
      <c r="K25" s="144"/>
      <c r="L25" s="144"/>
      <c r="M25" s="144"/>
      <c r="N25" s="144"/>
      <c r="O25" s="144"/>
      <c r="P25" s="144"/>
      <c r="Q25" s="144"/>
      <c r="R25" s="144"/>
      <c r="S25" s="144"/>
      <c r="T25" s="144"/>
      <c r="U25" s="144"/>
    </row>
    <row r="26" spans="1:21" x14ac:dyDescent="0.25">
      <c r="A26" s="145"/>
      <c r="B26" s="146" t="s">
        <v>175</v>
      </c>
      <c r="C26" s="122"/>
      <c r="D26" s="146"/>
      <c r="E26" s="147"/>
      <c r="F26" s="147"/>
      <c r="G26" s="147"/>
      <c r="H26" s="144"/>
      <c r="I26" s="144"/>
      <c r="J26" s="144"/>
      <c r="K26" s="144"/>
      <c r="L26" s="144"/>
      <c r="M26" s="144"/>
      <c r="N26" s="144"/>
      <c r="O26" s="144"/>
      <c r="P26" s="144"/>
      <c r="Q26" s="144"/>
      <c r="R26" s="144"/>
      <c r="S26" s="144"/>
      <c r="T26" s="144"/>
      <c r="U26" s="144"/>
    </row>
    <row r="27" spans="1:21" x14ac:dyDescent="0.25">
      <c r="A27" s="145"/>
      <c r="B27" s="146" t="s">
        <v>274</v>
      </c>
      <c r="C27" s="122"/>
      <c r="D27" s="146"/>
      <c r="E27" s="147"/>
      <c r="F27" s="147"/>
      <c r="G27" s="147"/>
      <c r="H27" s="144"/>
      <c r="I27" s="144"/>
      <c r="J27" s="144"/>
      <c r="K27" s="144"/>
      <c r="L27" s="144"/>
      <c r="M27" s="144"/>
      <c r="N27" s="144"/>
      <c r="O27" s="144"/>
      <c r="P27" s="144"/>
      <c r="Q27" s="144"/>
      <c r="R27" s="144"/>
      <c r="S27" s="144"/>
      <c r="T27" s="144"/>
      <c r="U27" s="144"/>
    </row>
    <row r="28" spans="1:21" x14ac:dyDescent="0.25">
      <c r="A28" s="145"/>
      <c r="B28" s="146" t="s">
        <v>260</v>
      </c>
      <c r="C28" s="122"/>
      <c r="D28" s="146"/>
      <c r="E28" s="147"/>
      <c r="F28" s="147"/>
      <c r="G28" s="147"/>
      <c r="H28" s="144"/>
      <c r="I28" s="144"/>
      <c r="J28" s="144"/>
      <c r="K28" s="144"/>
      <c r="L28" s="144"/>
      <c r="M28" s="144"/>
      <c r="N28" s="144"/>
      <c r="O28" s="144"/>
      <c r="P28" s="144"/>
      <c r="Q28" s="144"/>
      <c r="R28" s="144"/>
      <c r="S28" s="144"/>
      <c r="T28" s="144"/>
      <c r="U28" s="144"/>
    </row>
    <row r="29" spans="1:21" x14ac:dyDescent="0.25">
      <c r="A29" s="145"/>
      <c r="B29" s="146" t="s">
        <v>261</v>
      </c>
      <c r="C29" s="122"/>
      <c r="D29" s="146"/>
      <c r="E29" s="147"/>
      <c r="F29" s="147"/>
      <c r="G29" s="147"/>
      <c r="H29" s="144"/>
      <c r="I29" s="144"/>
      <c r="J29" s="144"/>
      <c r="K29" s="144"/>
      <c r="L29" s="144"/>
      <c r="M29" s="144"/>
      <c r="N29" s="144"/>
      <c r="O29" s="144"/>
      <c r="P29" s="144"/>
      <c r="Q29" s="144"/>
      <c r="R29" s="144"/>
      <c r="S29" s="144"/>
      <c r="T29" s="144"/>
      <c r="U29" s="144"/>
    </row>
    <row r="30" spans="1:21" x14ac:dyDescent="0.25">
      <c r="A30" s="145"/>
      <c r="B30" s="146"/>
      <c r="C30" s="147"/>
      <c r="D30" s="147"/>
      <c r="E30" s="147"/>
      <c r="F30" s="147"/>
      <c r="G30" s="147"/>
      <c r="H30" s="144"/>
      <c r="I30" s="144"/>
      <c r="J30" s="144"/>
      <c r="K30" s="144"/>
      <c r="L30" s="144"/>
      <c r="M30" s="144"/>
      <c r="N30" s="144"/>
      <c r="O30" s="144"/>
      <c r="P30" s="144"/>
      <c r="Q30" s="144"/>
      <c r="R30" s="144"/>
      <c r="S30" s="144"/>
      <c r="T30" s="144"/>
      <c r="U30" s="144"/>
    </row>
    <row r="31" spans="1:21" x14ac:dyDescent="0.25">
      <c r="A31" s="148" t="s">
        <v>94</v>
      </c>
      <c r="B31" s="147" t="s">
        <v>275</v>
      </c>
      <c r="C31" s="147"/>
      <c r="D31" s="147"/>
      <c r="E31" s="147"/>
      <c r="F31" s="147"/>
      <c r="G31" s="147"/>
      <c r="H31" s="147"/>
      <c r="I31" s="147"/>
      <c r="J31" s="147"/>
      <c r="K31" s="147"/>
      <c r="L31" s="147"/>
      <c r="M31" s="147"/>
      <c r="N31" s="147"/>
      <c r="O31" s="144"/>
      <c r="P31" s="144"/>
      <c r="Q31" s="144"/>
      <c r="R31" s="144"/>
      <c r="S31" s="144"/>
      <c r="T31" s="144"/>
      <c r="U31" s="144"/>
    </row>
    <row r="32" spans="1:21" x14ac:dyDescent="0.25">
      <c r="A32" s="148"/>
      <c r="B32" s="144"/>
      <c r="C32" s="144"/>
      <c r="D32" s="144"/>
      <c r="E32" s="144"/>
      <c r="F32" s="144"/>
      <c r="G32" s="144"/>
      <c r="H32" s="144"/>
      <c r="I32" s="144"/>
      <c r="J32" s="144"/>
      <c r="K32" s="144"/>
      <c r="L32" s="144"/>
      <c r="M32" s="144"/>
      <c r="N32" s="144"/>
      <c r="O32" s="144"/>
      <c r="P32" s="144"/>
      <c r="Q32" s="144"/>
      <c r="R32" s="144"/>
      <c r="S32" s="144"/>
      <c r="T32" s="144"/>
      <c r="U32" s="144"/>
    </row>
    <row r="33" spans="1:21" x14ac:dyDescent="0.25">
      <c r="A33" s="145" t="s">
        <v>118</v>
      </c>
      <c r="B33" s="146" t="s">
        <v>276</v>
      </c>
      <c r="C33" s="147"/>
      <c r="D33" s="147"/>
      <c r="E33" s="147"/>
      <c r="F33" s="147"/>
      <c r="G33" s="147"/>
      <c r="H33" s="147"/>
      <c r="I33" s="147"/>
      <c r="J33" s="147"/>
      <c r="K33" s="147"/>
      <c r="L33" s="147"/>
      <c r="M33" s="147"/>
      <c r="N33" s="144"/>
      <c r="O33" s="144"/>
      <c r="P33" s="144"/>
      <c r="Q33" s="144"/>
      <c r="R33" s="144"/>
      <c r="S33" s="144"/>
      <c r="T33" s="144"/>
      <c r="U33" s="144"/>
    </row>
    <row r="34" spans="1:21" x14ac:dyDescent="0.25">
      <c r="A34" s="144"/>
      <c r="B34" s="144"/>
      <c r="C34" s="144"/>
      <c r="D34" s="144"/>
      <c r="E34" s="144"/>
      <c r="F34" s="144"/>
      <c r="G34" s="144"/>
      <c r="H34" s="144"/>
      <c r="I34" s="144"/>
      <c r="J34" s="144"/>
      <c r="K34" s="144"/>
      <c r="L34" s="144"/>
      <c r="M34" s="144"/>
      <c r="N34" s="144"/>
      <c r="O34" s="144"/>
      <c r="P34" s="144"/>
      <c r="Q34" s="144"/>
      <c r="R34" s="144"/>
      <c r="S34" s="144"/>
      <c r="T34" s="144"/>
      <c r="U34" s="144"/>
    </row>
    <row r="35" spans="1:21" x14ac:dyDescent="0.25">
      <c r="A35" s="145" t="s">
        <v>88</v>
      </c>
      <c r="B35" s="122"/>
      <c r="C35" s="147" t="s">
        <v>119</v>
      </c>
      <c r="D35" s="144"/>
      <c r="E35" s="144"/>
      <c r="F35" s="144"/>
      <c r="G35" s="144"/>
      <c r="H35" s="144"/>
      <c r="I35" s="144"/>
      <c r="J35" s="144"/>
      <c r="K35" s="144"/>
      <c r="L35" s="144"/>
      <c r="M35" s="144"/>
      <c r="N35" s="144"/>
      <c r="O35" s="144"/>
      <c r="P35" s="144"/>
      <c r="Q35" s="144"/>
      <c r="R35" s="144"/>
      <c r="S35" s="144"/>
      <c r="T35" s="144"/>
      <c r="U35" s="144"/>
    </row>
    <row r="36" spans="1:21" x14ac:dyDescent="0.25">
      <c r="A36" s="122"/>
      <c r="B36" s="122"/>
      <c r="C36" s="146" t="s">
        <v>95</v>
      </c>
      <c r="D36" s="146"/>
      <c r="E36" s="144"/>
      <c r="F36" s="144"/>
      <c r="G36" s="144"/>
      <c r="H36" s="144"/>
      <c r="I36" s="144"/>
      <c r="J36" s="144"/>
      <c r="K36" s="144"/>
      <c r="L36" s="144"/>
      <c r="M36" s="144"/>
      <c r="N36" s="144"/>
      <c r="O36" s="144"/>
      <c r="P36" s="144"/>
      <c r="Q36" s="144"/>
      <c r="R36" s="144"/>
      <c r="S36" s="144"/>
      <c r="T36" s="144"/>
      <c r="U36" s="144"/>
    </row>
    <row r="37" spans="1:21" x14ac:dyDescent="0.25">
      <c r="A37" s="144"/>
      <c r="B37" s="144"/>
      <c r="C37" s="146" t="s">
        <v>96</v>
      </c>
      <c r="D37" s="146"/>
      <c r="E37" s="147"/>
      <c r="F37" s="144"/>
      <c r="G37" s="144"/>
      <c r="H37" s="144"/>
      <c r="I37" s="144"/>
      <c r="J37" s="144"/>
      <c r="K37" s="144"/>
      <c r="L37" s="144"/>
      <c r="M37" s="144"/>
      <c r="N37" s="144"/>
      <c r="O37" s="144"/>
      <c r="P37" s="144"/>
      <c r="Q37" s="144"/>
      <c r="R37" s="144"/>
      <c r="S37" s="144"/>
      <c r="T37" s="144"/>
      <c r="U37" s="144"/>
    </row>
    <row r="38" spans="1:21" x14ac:dyDescent="0.25">
      <c r="A38" s="144"/>
      <c r="B38" s="144"/>
      <c r="C38" s="144"/>
      <c r="D38" s="144"/>
      <c r="E38" s="144"/>
      <c r="F38" s="144"/>
      <c r="G38" s="144"/>
      <c r="H38" s="144"/>
      <c r="I38" s="144"/>
      <c r="J38" s="144"/>
      <c r="K38" s="144"/>
      <c r="L38" s="144"/>
      <c r="M38" s="144"/>
      <c r="N38" s="144"/>
      <c r="O38" s="144"/>
      <c r="P38" s="144"/>
      <c r="Q38" s="144"/>
      <c r="R38" s="144"/>
      <c r="S38" s="144"/>
      <c r="T38" s="144"/>
      <c r="U38" s="144"/>
    </row>
    <row r="39" spans="1:21" x14ac:dyDescent="0.25">
      <c r="A39" s="148" t="s">
        <v>123</v>
      </c>
      <c r="B39" s="144" t="s">
        <v>277</v>
      </c>
      <c r="C39" s="144"/>
      <c r="D39" s="144"/>
      <c r="E39" s="144"/>
      <c r="F39" s="144"/>
      <c r="G39" s="144"/>
      <c r="H39" s="144"/>
      <c r="I39" s="144"/>
      <c r="J39" s="144"/>
      <c r="K39" s="144"/>
      <c r="L39" s="144"/>
      <c r="M39" s="144"/>
      <c r="N39" s="144"/>
      <c r="O39" s="144"/>
      <c r="P39" s="144"/>
      <c r="Q39" s="144"/>
      <c r="R39" s="144"/>
      <c r="S39" s="144"/>
      <c r="T39" s="144"/>
      <c r="U39" s="144"/>
    </row>
    <row r="40" spans="1:21" x14ac:dyDescent="0.25">
      <c r="A40" s="144"/>
      <c r="B40" s="144"/>
      <c r="C40" s="144"/>
      <c r="D40" s="144"/>
      <c r="E40" s="144"/>
      <c r="F40" s="144"/>
      <c r="G40" s="144"/>
      <c r="H40" s="144"/>
      <c r="I40" s="144"/>
      <c r="J40" s="144"/>
      <c r="K40" s="144"/>
      <c r="L40" s="144"/>
      <c r="M40" s="144"/>
      <c r="N40" s="144"/>
      <c r="O40" s="144"/>
      <c r="P40" s="144"/>
      <c r="Q40" s="144"/>
      <c r="R40" s="144"/>
      <c r="S40" s="144"/>
      <c r="T40" s="144"/>
      <c r="U40" s="144"/>
    </row>
    <row r="41" spans="1:21" x14ac:dyDescent="0.25">
      <c r="A41" s="144"/>
      <c r="B41" s="144"/>
      <c r="C41" s="144"/>
      <c r="D41" s="144"/>
      <c r="E41" s="144"/>
      <c r="F41" s="144"/>
      <c r="G41" s="144"/>
      <c r="H41" s="144"/>
      <c r="I41" s="144"/>
      <c r="J41" s="144"/>
      <c r="K41" s="144"/>
      <c r="L41" s="144"/>
      <c r="M41" s="144"/>
      <c r="N41" s="144"/>
      <c r="O41" s="144"/>
      <c r="P41" s="144"/>
      <c r="Q41" s="144"/>
      <c r="R41" s="144"/>
      <c r="S41" s="144"/>
      <c r="T41" s="144"/>
      <c r="U41" s="144"/>
    </row>
    <row r="42" spans="1:21" x14ac:dyDescent="0.25">
      <c r="A42" s="144"/>
      <c r="B42" s="144"/>
      <c r="C42" s="144"/>
      <c r="D42" s="144"/>
      <c r="E42" s="144"/>
      <c r="F42" s="144"/>
      <c r="G42" s="144"/>
      <c r="H42" s="144"/>
      <c r="I42" s="144"/>
      <c r="J42" s="144"/>
      <c r="K42" s="144"/>
      <c r="L42" s="144"/>
      <c r="M42" s="144"/>
      <c r="N42" s="144"/>
      <c r="O42" s="144"/>
      <c r="P42" s="144"/>
      <c r="Q42" s="144"/>
      <c r="R42" s="144"/>
      <c r="S42" s="144"/>
      <c r="T42" s="144"/>
      <c r="U42" s="144"/>
    </row>
    <row r="43" spans="1:21" x14ac:dyDescent="0.25">
      <c r="A43" s="144"/>
      <c r="B43" s="144"/>
      <c r="C43" s="144"/>
      <c r="D43" s="144"/>
      <c r="E43" s="144"/>
      <c r="F43" s="144"/>
      <c r="G43" s="144"/>
      <c r="H43" s="144"/>
      <c r="I43" s="144"/>
      <c r="J43" s="144"/>
      <c r="K43" s="144"/>
      <c r="L43" s="144"/>
      <c r="M43" s="144"/>
      <c r="N43" s="144"/>
      <c r="O43" s="144"/>
      <c r="P43" s="144"/>
      <c r="Q43" s="144"/>
      <c r="R43" s="144"/>
      <c r="S43" s="144"/>
      <c r="T43" s="144"/>
      <c r="U43" s="144"/>
    </row>
    <row r="44" spans="1:21" x14ac:dyDescent="0.25">
      <c r="A44" s="144"/>
      <c r="B44" s="144"/>
      <c r="C44" s="144"/>
      <c r="D44" s="144"/>
      <c r="E44" s="144"/>
      <c r="F44" s="144"/>
      <c r="G44" s="144"/>
      <c r="H44" s="144"/>
      <c r="I44" s="144"/>
      <c r="J44" s="144"/>
      <c r="K44" s="144"/>
      <c r="L44" s="144"/>
      <c r="M44" s="144"/>
      <c r="N44" s="144"/>
      <c r="O44" s="144"/>
      <c r="P44" s="144"/>
      <c r="Q44" s="144"/>
    </row>
    <row r="45" spans="1:21" x14ac:dyDescent="0.25">
      <c r="A45" s="144"/>
      <c r="B45" s="144"/>
      <c r="C45" s="144"/>
      <c r="D45" s="144"/>
      <c r="E45" s="144"/>
      <c r="F45" s="144"/>
      <c r="G45" s="144"/>
      <c r="H45" s="144"/>
      <c r="I45" s="144"/>
      <c r="J45" s="144"/>
      <c r="K45" s="144"/>
      <c r="L45" s="144"/>
      <c r="M45" s="144"/>
      <c r="N45" s="144"/>
      <c r="O45" s="144"/>
      <c r="P45" s="144"/>
      <c r="Q45" s="144"/>
    </row>
  </sheetData>
  <customSheetViews>
    <customSheetView guid="{2418AE82-915D-436E-9D4B-3CAD6FAE3E8E}">
      <selection activeCell="D19" sqref="D19"/>
      <pageMargins left="0.7" right="0.7" top="0.75" bottom="0.75" header="0.3" footer="0.3"/>
      <pageSetup orientation="portrait" r:id="rId1"/>
    </customSheetView>
  </customSheetViews>
  <hyperlinks>
    <hyperlink ref="B31:N31" location="'Appendix A'!A1" tooltip="Appendix A. Factors used in NHSN risk adjustment of the device-associated HAIs (CLABSI, CAUTI, VAE)  negative binomial regression models from LTACHs" display="Factors used in NHSN risk adjustment of the device-associated HAIs (CLABSI, CAUTI, VAE)  negative binomial regression models from LTACHs"/>
    <hyperlink ref="B33:M33" location="'Appendix B'!A1" tooltip="Appendix B. Factors used in NHSN risk adjustment of the MRSA Bacteremia and C.difficile negative binomial regression models from LTACHs" display="Factors used in NHSN risk adjustment of the MRSA Bacteremia and C.difficile negative binomial regression models from LTACHs"/>
    <hyperlink ref="C35" location="'Additional Resources'!A3" tooltip="SIR Guide" display="SIR Guide"/>
    <hyperlink ref="C36:D36" location="'Additional Resources'!A5" tooltip="Technical Appendix" display="Technical Appendix"/>
    <hyperlink ref="C37:E37" location="'Additional Resources'!A8" tooltip="HAI Progress Report Home Page" display="HAI Progress Report Home Page"/>
    <hyperlink ref="B5" location="'Table 1a-NAT''L DA Data'!A1" display="1a. Central line-associated bloodstream infections (CLABSI)"/>
    <hyperlink ref="B6" location="'Table 1a-NAT''L DA Data'!A1" display="1a. Catheter-associated urinary tract infections (CAUTI)"/>
    <hyperlink ref="B7" location="'Table 1a-NAT''L DA Data'!A1" display="1a. Ventilator-associated events (VAE)"/>
    <hyperlink ref="B8" location="'Table 1a-NAT''L DA Data'!A1" display="1a. Infection-related ventilator-associated complication and possible ventilator-associated pneumonia (IVAC-Plus)"/>
    <hyperlink ref="B9" location="'Table 1b-NAT''L LABID Data'!A1" display="1b. Hospital-onset methicillin-resistant Staphylococcus aureus (MRSA) bacteremia"/>
    <hyperlink ref="B10" location="'Table 1b-NAT''L LABID Data'!A1" display="1b. Hospital-onset Clostridium difficile (CDI)"/>
    <hyperlink ref="B12" location="'Table 2 - State CLABSI Data'!A1" display="State-specific SIRs for CLABSI from LTACHs for all locations combined"/>
    <hyperlink ref="B14" location="'Table 3 - State CAUTI Data'!A1" display="State-specific SIRs for CAUTI from LTACHs for all locations combined"/>
    <hyperlink ref="B16" location="'Table 4 - State VAE Data'!A1" display="State-specific SIRs for VAE from LTACHs"/>
    <hyperlink ref="B18" location="'Table 5 - MRSA Data'!A1" display="State-specific SIRs for hospital-onset MRSA bacteremia from LTACHs"/>
    <hyperlink ref="B20" location="'Table 6 - State CDI Data'!A1" display="State-specific SIRs for hospital-onset CDI from LTACHs"/>
    <hyperlink ref="B22" location="'Table 7-NAT''L SIR Comparison'!A1" display="Changes in national SIRs for CLABSI, CAUTI, VAE, hospital-onset MRSA bacteremia, and hospital-onset CDI between 2015 and 2016 from LTACHs"/>
    <hyperlink ref="B25" location="'Table 8a-State SIR Comparison'!A1" display="8a. CLABSI, all locations combined"/>
    <hyperlink ref="B26" location="'Table 8b-State SIR Comparison'!A1" display="8b. CAUTI, all locations combined"/>
    <hyperlink ref="B27" location="'Table 8c-State SIR Comparison'!A1" display="8c. VAE, all locations combined"/>
    <hyperlink ref="B28" location="'Table 8d-State SIR Comparison'!A1" display="8d. Hospital-onset MRSA bacteremia"/>
    <hyperlink ref="B29" location="'Table 8e-State SIR Comparison'!A1" display="8e. Hospital-onset CDI"/>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2"/>
  <sheetViews>
    <sheetView zoomScaleNormal="100" workbookViewId="0">
      <selection activeCell="D38" sqref="D38"/>
    </sheetView>
  </sheetViews>
  <sheetFormatPr defaultColWidth="9.109375" defaultRowHeight="13.2" x14ac:dyDescent="0.25"/>
  <cols>
    <col min="1" max="1" width="45.88671875" style="47" customWidth="1"/>
    <col min="2" max="4" width="15.6640625" style="47" customWidth="1"/>
    <col min="5" max="6" width="12.6640625" style="47" customWidth="1"/>
    <col min="7" max="7" width="9.109375" style="47" customWidth="1"/>
    <col min="8" max="9" width="12.6640625" style="47" customWidth="1"/>
    <col min="10" max="10" width="15.6640625" style="47" customWidth="1"/>
    <col min="11" max="14" width="12.6640625" style="47" customWidth="1"/>
    <col min="15" max="33" width="9.109375" style="47" customWidth="1"/>
    <col min="34" max="34" width="12.109375" style="50" customWidth="1"/>
    <col min="35" max="35" width="8.109375" style="50" customWidth="1"/>
    <col min="36" max="36" width="13.33203125" style="50" customWidth="1"/>
    <col min="37" max="37" width="13.6640625" style="50" customWidth="1"/>
    <col min="38" max="38" width="10.5546875" style="50" customWidth="1"/>
    <col min="39" max="39" width="17.33203125" style="50" customWidth="1"/>
    <col min="40" max="40" width="18.44140625" style="50" customWidth="1"/>
    <col min="41" max="97" width="9.109375" style="50"/>
    <col min="98" max="16384" width="9.109375" style="47"/>
  </cols>
  <sheetData>
    <row r="1" spans="1:97" ht="14.4" customHeight="1" x14ac:dyDescent="0.25">
      <c r="A1" s="519" t="s">
        <v>198</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46"/>
      <c r="AI1" s="46"/>
      <c r="AJ1" s="46"/>
      <c r="AK1" s="46"/>
      <c r="AL1" s="46"/>
      <c r="AM1" s="46"/>
    </row>
    <row r="2" spans="1:97" ht="14.4" customHeight="1" x14ac:dyDescent="0.25">
      <c r="A2" s="519" t="s">
        <v>213</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46"/>
      <c r="AI2" s="46"/>
      <c r="AJ2" s="46"/>
      <c r="AK2" s="46"/>
      <c r="AL2" s="46"/>
      <c r="AM2" s="46"/>
    </row>
    <row r="3" spans="1:97" s="192" customFormat="1" ht="14.4" customHeight="1" thickBot="1" x14ac:dyDescent="0.3">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1"/>
      <c r="AI3" s="51"/>
      <c r="AJ3" s="51"/>
      <c r="AK3" s="51"/>
      <c r="AL3" s="51"/>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row>
    <row r="4" spans="1:97" s="224" customFormat="1" ht="18.75" customHeight="1" thickTop="1" x14ac:dyDescent="0.25">
      <c r="A4" s="342" t="s">
        <v>187</v>
      </c>
      <c r="B4" s="521" t="s">
        <v>191</v>
      </c>
      <c r="C4" s="527"/>
      <c r="D4" s="528"/>
      <c r="E4" s="529" t="s">
        <v>192</v>
      </c>
      <c r="F4" s="530"/>
      <c r="G4" s="530"/>
      <c r="H4" s="530"/>
      <c r="I4" s="531"/>
      <c r="J4" s="521" t="s">
        <v>193</v>
      </c>
      <c r="K4" s="522"/>
      <c r="L4" s="522"/>
      <c r="M4" s="522"/>
      <c r="N4" s="523"/>
      <c r="O4" s="521" t="s">
        <v>71</v>
      </c>
      <c r="P4" s="522"/>
      <c r="Q4" s="522"/>
      <c r="R4" s="522"/>
      <c r="S4" s="522"/>
      <c r="T4" s="522"/>
      <c r="U4" s="522"/>
      <c r="V4" s="522"/>
      <c r="W4" s="522"/>
      <c r="X4" s="522"/>
      <c r="Y4" s="522"/>
      <c r="Z4" s="522"/>
      <c r="AA4" s="522"/>
      <c r="AB4" s="522"/>
      <c r="AC4" s="522"/>
      <c r="AD4" s="522"/>
      <c r="AE4" s="522"/>
      <c r="AF4" s="522"/>
      <c r="AG4" s="523"/>
      <c r="AH4" s="225"/>
      <c r="AI4" s="225"/>
      <c r="AJ4" s="225"/>
      <c r="AK4" s="225"/>
      <c r="AL4" s="225"/>
      <c r="AM4" s="225"/>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row>
    <row r="5" spans="1:97" ht="54" customHeight="1" x14ac:dyDescent="0.25">
      <c r="A5" s="49"/>
      <c r="B5" s="221" t="s">
        <v>210</v>
      </c>
      <c r="C5" s="200" t="s">
        <v>185</v>
      </c>
      <c r="D5" s="200" t="s">
        <v>188</v>
      </c>
      <c r="E5" s="345" t="s">
        <v>211</v>
      </c>
      <c r="F5" s="346" t="s">
        <v>212</v>
      </c>
      <c r="G5" s="343" t="s">
        <v>6</v>
      </c>
      <c r="H5" s="242" t="s">
        <v>194</v>
      </c>
      <c r="I5" s="222" t="s">
        <v>195</v>
      </c>
      <c r="J5" s="329" t="s">
        <v>209</v>
      </c>
      <c r="K5" s="524" t="s">
        <v>196</v>
      </c>
      <c r="L5" s="524"/>
      <c r="M5" s="525" t="s">
        <v>197</v>
      </c>
      <c r="N5" s="526"/>
      <c r="O5" s="57"/>
      <c r="P5" s="55"/>
      <c r="Q5" s="55"/>
      <c r="R5" s="55"/>
      <c r="S5" s="55"/>
      <c r="T5" s="55"/>
      <c r="U5" s="55"/>
      <c r="V5" s="55"/>
      <c r="W5" s="55"/>
      <c r="X5" s="55" t="s">
        <v>72</v>
      </c>
      <c r="Y5" s="55"/>
      <c r="Z5" s="55"/>
      <c r="AA5" s="55"/>
      <c r="AB5" s="55"/>
      <c r="AC5" s="55"/>
      <c r="AD5" s="55"/>
      <c r="AE5" s="55"/>
      <c r="AF5" s="55"/>
      <c r="AG5" s="53"/>
      <c r="AH5" s="58"/>
      <c r="AI5" s="58"/>
      <c r="AJ5" s="59"/>
      <c r="AK5" s="59"/>
      <c r="AL5" s="58"/>
      <c r="AM5" s="58"/>
    </row>
    <row r="6" spans="1:97" ht="14.4" customHeight="1" x14ac:dyDescent="0.25">
      <c r="A6" s="322"/>
      <c r="B6" s="331"/>
      <c r="C6" s="331"/>
      <c r="D6" s="331"/>
      <c r="E6" s="332"/>
      <c r="F6" s="333"/>
      <c r="G6" s="331"/>
      <c r="H6" s="334"/>
      <c r="I6" s="322"/>
      <c r="J6" s="338"/>
      <c r="K6" s="340" t="s">
        <v>80</v>
      </c>
      <c r="L6" s="340" t="s">
        <v>82</v>
      </c>
      <c r="M6" s="340" t="s">
        <v>80</v>
      </c>
      <c r="N6" s="341" t="s">
        <v>82</v>
      </c>
      <c r="O6" s="335">
        <v>0.05</v>
      </c>
      <c r="P6" s="336">
        <v>0.1</v>
      </c>
      <c r="Q6" s="336">
        <v>0.15</v>
      </c>
      <c r="R6" s="336">
        <v>0.2</v>
      </c>
      <c r="S6" s="336">
        <v>0.25</v>
      </c>
      <c r="T6" s="336">
        <v>0.3</v>
      </c>
      <c r="U6" s="336">
        <v>0.35</v>
      </c>
      <c r="V6" s="339" t="s">
        <v>73</v>
      </c>
      <c r="W6" s="336">
        <v>0.45</v>
      </c>
      <c r="X6" s="336">
        <v>0.5</v>
      </c>
      <c r="Y6" s="336">
        <v>0.55000000000000004</v>
      </c>
      <c r="Z6" s="336">
        <v>0.6</v>
      </c>
      <c r="AA6" s="336">
        <v>0.65</v>
      </c>
      <c r="AB6" s="336">
        <v>0.7</v>
      </c>
      <c r="AC6" s="336">
        <v>0.75</v>
      </c>
      <c r="AD6" s="336">
        <v>0.8</v>
      </c>
      <c r="AE6" s="336">
        <v>0.85</v>
      </c>
      <c r="AF6" s="336">
        <v>0.9</v>
      </c>
      <c r="AG6" s="337">
        <v>0.95</v>
      </c>
      <c r="AH6" s="250"/>
      <c r="AI6" s="250"/>
      <c r="AJ6" s="249"/>
      <c r="AK6" s="249"/>
      <c r="AL6" s="250"/>
      <c r="AM6" s="250"/>
    </row>
    <row r="7" spans="1:97" ht="15.6" x14ac:dyDescent="0.25">
      <c r="A7" s="64" t="s">
        <v>83</v>
      </c>
      <c r="B7" s="424">
        <v>487</v>
      </c>
      <c r="C7" s="424">
        <v>5881554</v>
      </c>
      <c r="D7" s="424">
        <v>3024408</v>
      </c>
      <c r="E7" s="425">
        <v>3227</v>
      </c>
      <c r="F7" s="426">
        <v>3360.27</v>
      </c>
      <c r="G7" s="427">
        <v>0.96</v>
      </c>
      <c r="H7" s="428">
        <v>0.92800000000000005</v>
      </c>
      <c r="I7" s="429">
        <v>0.99399999999999999</v>
      </c>
      <c r="J7" s="430">
        <v>467</v>
      </c>
      <c r="K7" s="431">
        <v>54</v>
      </c>
      <c r="L7" s="432">
        <v>0.11559999999999999</v>
      </c>
      <c r="M7" s="431">
        <v>67</v>
      </c>
      <c r="N7" s="433">
        <v>0.14349999999999999</v>
      </c>
      <c r="O7" s="228">
        <v>0</v>
      </c>
      <c r="P7" s="229">
        <v>0.10291</v>
      </c>
      <c r="Q7" s="229">
        <v>0.20857000000000001</v>
      </c>
      <c r="R7" s="229">
        <v>0.28166000000000002</v>
      </c>
      <c r="S7" s="229">
        <v>0.35548999999999997</v>
      </c>
      <c r="T7" s="229">
        <v>0.43744</v>
      </c>
      <c r="U7" s="229">
        <v>0.53037000000000001</v>
      </c>
      <c r="V7" s="229">
        <v>0.59650000000000003</v>
      </c>
      <c r="W7" s="229">
        <v>0.65634000000000003</v>
      </c>
      <c r="X7" s="229">
        <v>0.73216000000000003</v>
      </c>
      <c r="Y7" s="229">
        <v>0.82815000000000005</v>
      </c>
      <c r="Z7" s="229">
        <v>0.93264999999999998</v>
      </c>
      <c r="AA7" s="229">
        <v>1.0372600000000001</v>
      </c>
      <c r="AB7" s="229">
        <v>1.17075</v>
      </c>
      <c r="AC7" s="229">
        <v>1.32196</v>
      </c>
      <c r="AD7" s="229">
        <v>1.5044900000000001</v>
      </c>
      <c r="AE7" s="229">
        <v>1.6960900000000001</v>
      </c>
      <c r="AF7" s="229">
        <v>1.9333</v>
      </c>
      <c r="AG7" s="230">
        <v>2.5029699999999999</v>
      </c>
      <c r="AH7" s="68"/>
      <c r="AI7" s="250"/>
      <c r="AJ7" s="231"/>
      <c r="AK7" s="231"/>
      <c r="AL7" s="231"/>
      <c r="AM7" s="231"/>
    </row>
    <row r="8" spans="1:97" ht="15.6" x14ac:dyDescent="0.25">
      <c r="A8" s="64" t="s">
        <v>98</v>
      </c>
      <c r="B8" s="424">
        <v>83</v>
      </c>
      <c r="C8" s="424">
        <v>269787</v>
      </c>
      <c r="D8" s="424">
        <v>154043</v>
      </c>
      <c r="E8" s="425">
        <v>259</v>
      </c>
      <c r="F8" s="434">
        <v>322</v>
      </c>
      <c r="G8" s="435">
        <v>0.80400000000000005</v>
      </c>
      <c r="H8" s="427">
        <v>0.71099999999999997</v>
      </c>
      <c r="I8" s="436">
        <v>0.90700000000000003</v>
      </c>
      <c r="J8" s="437">
        <v>76</v>
      </c>
      <c r="K8" s="438">
        <v>6</v>
      </c>
      <c r="L8" s="432">
        <v>7.8899999999999998E-2</v>
      </c>
      <c r="M8" s="438">
        <v>8</v>
      </c>
      <c r="N8" s="433">
        <v>0.1053</v>
      </c>
      <c r="O8" s="232">
        <v>0</v>
      </c>
      <c r="P8" s="227">
        <v>0</v>
      </c>
      <c r="Q8" s="227">
        <v>0</v>
      </c>
      <c r="R8" s="227">
        <v>0</v>
      </c>
      <c r="S8" s="227">
        <v>0.2465</v>
      </c>
      <c r="T8" s="227">
        <v>0.29348999999999997</v>
      </c>
      <c r="U8" s="227">
        <v>0.31797999999999998</v>
      </c>
      <c r="V8" s="227">
        <v>0.35859999999999997</v>
      </c>
      <c r="W8" s="227">
        <v>0.49299999999999999</v>
      </c>
      <c r="X8" s="227">
        <v>0.63305999999999996</v>
      </c>
      <c r="Y8" s="227">
        <v>0.69179000000000002</v>
      </c>
      <c r="Z8" s="227">
        <v>0.90942999999999996</v>
      </c>
      <c r="AA8" s="227">
        <v>0.98168</v>
      </c>
      <c r="AB8" s="227">
        <v>1.2120500000000001</v>
      </c>
      <c r="AC8" s="227">
        <v>1.2838799999999999</v>
      </c>
      <c r="AD8" s="227">
        <v>1.5193099999999999</v>
      </c>
      <c r="AE8" s="227">
        <v>1.59473</v>
      </c>
      <c r="AF8" s="227">
        <v>1.81582</v>
      </c>
      <c r="AG8" s="233">
        <v>2.1122100000000001</v>
      </c>
      <c r="AH8" s="68"/>
      <c r="AI8" s="250"/>
      <c r="AJ8" s="231"/>
      <c r="AK8" s="231"/>
      <c r="AL8" s="231"/>
      <c r="AM8" s="231"/>
    </row>
    <row r="9" spans="1:97" ht="15.6" x14ac:dyDescent="0.25">
      <c r="A9" s="64" t="s">
        <v>99</v>
      </c>
      <c r="B9" s="424">
        <v>481</v>
      </c>
      <c r="C9" s="424">
        <v>5611767</v>
      </c>
      <c r="D9" s="424">
        <v>2860365</v>
      </c>
      <c r="E9" s="439">
        <v>2968</v>
      </c>
      <c r="F9" s="440">
        <v>3038.27</v>
      </c>
      <c r="G9" s="441">
        <v>0.97699999999999998</v>
      </c>
      <c r="H9" s="427">
        <v>0.94199999999999995</v>
      </c>
      <c r="I9" s="436">
        <v>1.0129999999999999</v>
      </c>
      <c r="J9" s="437">
        <v>462</v>
      </c>
      <c r="K9" s="438">
        <v>49</v>
      </c>
      <c r="L9" s="432">
        <v>0.1061</v>
      </c>
      <c r="M9" s="438">
        <v>60</v>
      </c>
      <c r="N9" s="433">
        <v>0.12989999999999999</v>
      </c>
      <c r="O9" s="234">
        <v>0</v>
      </c>
      <c r="P9" s="76">
        <v>8.7004999999999999E-2</v>
      </c>
      <c r="Q9" s="76">
        <v>0.20158999999999999</v>
      </c>
      <c r="R9" s="76">
        <v>0.26982</v>
      </c>
      <c r="S9" s="76">
        <v>0.34472000000000003</v>
      </c>
      <c r="T9" s="76">
        <v>0.43669999999999998</v>
      </c>
      <c r="U9" s="76">
        <v>0.52171999999999996</v>
      </c>
      <c r="V9" s="76">
        <v>0.59214999999999995</v>
      </c>
      <c r="W9" s="76">
        <v>0.67359000000000002</v>
      </c>
      <c r="X9" s="76">
        <v>0.73431000000000002</v>
      </c>
      <c r="Y9" s="76">
        <v>0.82855000000000001</v>
      </c>
      <c r="Z9" s="76">
        <v>0.92535999999999996</v>
      </c>
      <c r="AA9" s="76">
        <v>1.0216700000000001</v>
      </c>
      <c r="AB9" s="76">
        <v>1.1884999999999999</v>
      </c>
      <c r="AC9" s="76">
        <v>1.33538</v>
      </c>
      <c r="AD9" s="76">
        <v>1.53772</v>
      </c>
      <c r="AE9" s="76">
        <v>1.7547200000000001</v>
      </c>
      <c r="AF9" s="76">
        <v>2.02264</v>
      </c>
      <c r="AG9" s="75">
        <v>2.5107300000000001</v>
      </c>
      <c r="AH9" s="68"/>
      <c r="AI9" s="250"/>
      <c r="AJ9" s="231"/>
      <c r="AK9" s="231"/>
      <c r="AL9" s="231"/>
      <c r="AM9" s="231"/>
    </row>
    <row r="10" spans="1:97" x14ac:dyDescent="0.25">
      <c r="A10" s="64"/>
      <c r="B10" s="424"/>
      <c r="C10" s="424"/>
      <c r="D10" s="424"/>
      <c r="E10" s="439"/>
      <c r="F10" s="442"/>
      <c r="G10" s="435"/>
      <c r="H10" s="427"/>
      <c r="I10" s="436"/>
      <c r="J10" s="443"/>
      <c r="K10" s="438"/>
      <c r="L10" s="432"/>
      <c r="M10" s="438"/>
      <c r="N10" s="433"/>
      <c r="O10" s="232"/>
      <c r="P10" s="227"/>
      <c r="Q10" s="227"/>
      <c r="R10" s="227"/>
      <c r="S10" s="227"/>
      <c r="T10" s="227"/>
      <c r="U10" s="227"/>
      <c r="V10" s="227"/>
      <c r="W10" s="227"/>
      <c r="X10" s="227"/>
      <c r="Y10" s="227"/>
      <c r="Z10" s="227"/>
      <c r="AA10" s="227"/>
      <c r="AB10" s="227"/>
      <c r="AC10" s="227"/>
      <c r="AD10" s="227"/>
      <c r="AE10" s="227"/>
      <c r="AF10" s="227"/>
      <c r="AG10" s="233"/>
      <c r="AH10" s="68"/>
      <c r="AI10" s="250"/>
      <c r="AJ10" s="231"/>
      <c r="AK10" s="231"/>
      <c r="AL10" s="231"/>
      <c r="AM10" s="231"/>
    </row>
    <row r="11" spans="1:97" ht="13.95" customHeight="1" x14ac:dyDescent="0.25">
      <c r="A11" s="49"/>
      <c r="B11" s="444"/>
      <c r="C11" s="444"/>
      <c r="D11" s="444"/>
      <c r="E11" s="445"/>
      <c r="F11" s="446"/>
      <c r="G11" s="447"/>
      <c r="H11" s="448"/>
      <c r="I11" s="449"/>
      <c r="J11" s="450"/>
      <c r="K11" s="451"/>
      <c r="L11" s="451"/>
      <c r="M11" s="451"/>
      <c r="N11" s="452"/>
      <c r="O11" s="235"/>
      <c r="P11" s="72"/>
      <c r="Q11" s="72"/>
      <c r="R11" s="72"/>
      <c r="S11" s="72"/>
      <c r="T11" s="72"/>
      <c r="U11" s="72"/>
      <c r="V11" s="72"/>
      <c r="W11" s="72"/>
      <c r="X11" s="72"/>
      <c r="Y11" s="72"/>
      <c r="Z11" s="72"/>
      <c r="AA11" s="72"/>
      <c r="AB11" s="72"/>
      <c r="AC11" s="72"/>
      <c r="AD11" s="72"/>
      <c r="AE11" s="72"/>
      <c r="AF11" s="72"/>
      <c r="AG11" s="73"/>
      <c r="AH11" s="68"/>
      <c r="AI11" s="250"/>
      <c r="AJ11" s="231"/>
      <c r="AK11" s="231"/>
      <c r="AL11" s="231"/>
      <c r="AM11" s="231"/>
    </row>
    <row r="12" spans="1:97" ht="15.6" x14ac:dyDescent="0.25">
      <c r="A12" s="64" t="s">
        <v>242</v>
      </c>
      <c r="B12" s="453">
        <v>486</v>
      </c>
      <c r="C12" s="453">
        <v>5869907</v>
      </c>
      <c r="D12" s="453">
        <v>2166165</v>
      </c>
      <c r="E12" s="454">
        <v>3386</v>
      </c>
      <c r="F12" s="455">
        <v>3467.13</v>
      </c>
      <c r="G12" s="456">
        <v>0.97699999999999998</v>
      </c>
      <c r="H12" s="457">
        <v>0.94399999999999995</v>
      </c>
      <c r="I12" s="458">
        <v>1.01</v>
      </c>
      <c r="J12" s="459">
        <v>470</v>
      </c>
      <c r="K12" s="460">
        <v>63</v>
      </c>
      <c r="L12" s="461">
        <v>0.129</v>
      </c>
      <c r="M12" s="460">
        <v>74</v>
      </c>
      <c r="N12" s="462">
        <v>0.15229999999999999</v>
      </c>
      <c r="O12" s="239">
        <v>0</v>
      </c>
      <c r="P12" s="209">
        <v>0</v>
      </c>
      <c r="Q12" s="209">
        <v>0.19855</v>
      </c>
      <c r="R12" s="209">
        <v>0.30693999999999999</v>
      </c>
      <c r="S12" s="209">
        <v>0.40710000000000002</v>
      </c>
      <c r="T12" s="209">
        <v>0.50083</v>
      </c>
      <c r="U12" s="209">
        <v>0.56335000000000002</v>
      </c>
      <c r="V12" s="209">
        <v>0.65963000000000005</v>
      </c>
      <c r="W12" s="209">
        <v>0.75802999999999998</v>
      </c>
      <c r="X12" s="209">
        <v>0.83021999999999996</v>
      </c>
      <c r="Y12" s="209">
        <v>0.91008</v>
      </c>
      <c r="Z12" s="209">
        <v>1.0334099999999999</v>
      </c>
      <c r="AA12" s="209">
        <v>1.1196299999999999</v>
      </c>
      <c r="AB12" s="209">
        <v>1.2516400000000001</v>
      </c>
      <c r="AC12" s="72">
        <v>1.3778900000000001</v>
      </c>
      <c r="AD12" s="72">
        <v>1.4619899999999999</v>
      </c>
      <c r="AE12" s="72">
        <v>1.7642100000000001</v>
      </c>
      <c r="AF12" s="72">
        <v>2.02088</v>
      </c>
      <c r="AG12" s="73">
        <v>2.3703500000000002</v>
      </c>
      <c r="AH12" s="252"/>
      <c r="AI12" s="252"/>
      <c r="AJ12" s="191"/>
      <c r="AK12" s="68"/>
      <c r="AL12" s="191"/>
      <c r="AM12" s="68"/>
    </row>
    <row r="13" spans="1:97" ht="15.6" x14ac:dyDescent="0.25">
      <c r="A13" s="64" t="s">
        <v>98</v>
      </c>
      <c r="B13" s="453">
        <v>83</v>
      </c>
      <c r="C13" s="453">
        <v>268051</v>
      </c>
      <c r="D13" s="453">
        <v>123321</v>
      </c>
      <c r="E13" s="454">
        <v>201</v>
      </c>
      <c r="F13" s="455">
        <v>268.25</v>
      </c>
      <c r="G13" s="456">
        <v>0.749</v>
      </c>
      <c r="H13" s="457">
        <v>0.65100000000000002</v>
      </c>
      <c r="I13" s="458">
        <v>0.85799999999999998</v>
      </c>
      <c r="J13" s="459">
        <v>72</v>
      </c>
      <c r="K13" s="460">
        <v>7</v>
      </c>
      <c r="L13" s="461">
        <v>8.43E-2</v>
      </c>
      <c r="M13" s="460">
        <v>4</v>
      </c>
      <c r="N13" s="462">
        <v>4.82E-2</v>
      </c>
      <c r="O13" s="239">
        <v>0</v>
      </c>
      <c r="P13" s="209">
        <v>0</v>
      </c>
      <c r="Q13" s="209">
        <v>0</v>
      </c>
      <c r="R13" s="209">
        <v>0</v>
      </c>
      <c r="S13" s="209">
        <v>0</v>
      </c>
      <c r="T13" s="209">
        <v>0.22020999999999999</v>
      </c>
      <c r="U13" s="209">
        <v>0.27867999999999998</v>
      </c>
      <c r="V13" s="209">
        <v>0.37586000000000003</v>
      </c>
      <c r="W13" s="209">
        <v>0.41238999999999998</v>
      </c>
      <c r="X13" s="209">
        <v>0.47528999999999999</v>
      </c>
      <c r="Y13" s="209">
        <v>0.62090000000000001</v>
      </c>
      <c r="Z13" s="209">
        <v>0.70591999999999999</v>
      </c>
      <c r="AA13" s="209">
        <v>0.78219000000000005</v>
      </c>
      <c r="AB13" s="209">
        <v>0.84580999999999995</v>
      </c>
      <c r="AC13" s="72">
        <v>0.93764999999999998</v>
      </c>
      <c r="AD13" s="72">
        <v>1.14975</v>
      </c>
      <c r="AE13" s="72">
        <v>1.4826900000000001</v>
      </c>
      <c r="AF13" s="72">
        <v>1.8684700000000001</v>
      </c>
      <c r="AG13" s="73">
        <v>2.1789299999999998</v>
      </c>
      <c r="AH13" s="252"/>
      <c r="AI13" s="252"/>
      <c r="AJ13" s="191"/>
      <c r="AK13" s="68"/>
      <c r="AL13" s="191"/>
      <c r="AM13" s="68"/>
    </row>
    <row r="14" spans="1:97" ht="15.6" x14ac:dyDescent="0.25">
      <c r="A14" s="64" t="s">
        <v>99</v>
      </c>
      <c r="B14" s="236">
        <v>480</v>
      </c>
      <c r="C14" s="236">
        <v>5601856</v>
      </c>
      <c r="D14" s="236">
        <v>2042844</v>
      </c>
      <c r="E14" s="251">
        <v>3185</v>
      </c>
      <c r="F14" s="237">
        <v>3198.88</v>
      </c>
      <c r="G14" s="92">
        <v>0.996</v>
      </c>
      <c r="H14" s="209">
        <v>0.96199999999999997</v>
      </c>
      <c r="I14" s="93">
        <v>1.0309999999999999</v>
      </c>
      <c r="J14" s="316">
        <v>460</v>
      </c>
      <c r="K14" s="317">
        <v>59</v>
      </c>
      <c r="L14" s="319">
        <v>0.1229</v>
      </c>
      <c r="M14" s="192">
        <v>70</v>
      </c>
      <c r="N14" s="269">
        <v>0.14580000000000001</v>
      </c>
      <c r="O14" s="239">
        <v>0</v>
      </c>
      <c r="P14" s="209">
        <v>0</v>
      </c>
      <c r="Q14" s="209">
        <v>0.18904000000000001</v>
      </c>
      <c r="R14" s="209">
        <v>0.30693999999999999</v>
      </c>
      <c r="S14" s="209">
        <v>0.40048</v>
      </c>
      <c r="T14" s="209">
        <v>0.49579000000000001</v>
      </c>
      <c r="U14" s="209">
        <v>0.56108999999999998</v>
      </c>
      <c r="V14" s="209">
        <v>0.66159000000000001</v>
      </c>
      <c r="W14" s="209">
        <v>0.75831000000000004</v>
      </c>
      <c r="X14" s="209">
        <v>0.84184999999999999</v>
      </c>
      <c r="Y14" s="209">
        <v>0.93633</v>
      </c>
      <c r="Z14" s="209">
        <v>1.05522</v>
      </c>
      <c r="AA14" s="209">
        <v>1.1251899999999999</v>
      </c>
      <c r="AB14" s="209">
        <v>1.2551300000000001</v>
      </c>
      <c r="AC14" s="72">
        <v>1.3755200000000001</v>
      </c>
      <c r="AD14" s="72">
        <v>1.4482299999999999</v>
      </c>
      <c r="AE14" s="72">
        <v>1.76031</v>
      </c>
      <c r="AF14" s="72">
        <v>2.02088</v>
      </c>
      <c r="AG14" s="73">
        <v>2.2999999999999998</v>
      </c>
      <c r="AH14" s="252"/>
      <c r="AI14" s="252"/>
      <c r="AJ14" s="191"/>
      <c r="AK14" s="68"/>
      <c r="AL14" s="52"/>
      <c r="AM14" s="68"/>
    </row>
    <row r="15" spans="1:97" x14ac:dyDescent="0.25">
      <c r="A15" s="64"/>
      <c r="B15" s="236"/>
      <c r="C15" s="236"/>
      <c r="D15" s="236"/>
      <c r="E15" s="251"/>
      <c r="F15" s="237"/>
      <c r="G15" s="92"/>
      <c r="H15" s="209"/>
      <c r="I15" s="93"/>
      <c r="J15" s="316"/>
      <c r="K15" s="317"/>
      <c r="L15" s="319"/>
      <c r="M15" s="192"/>
      <c r="N15" s="269"/>
      <c r="O15" s="239"/>
      <c r="P15" s="209"/>
      <c r="Q15" s="209"/>
      <c r="R15" s="209"/>
      <c r="S15" s="209"/>
      <c r="T15" s="209"/>
      <c r="U15" s="209"/>
      <c r="V15" s="209"/>
      <c r="W15" s="209"/>
      <c r="X15" s="209"/>
      <c r="Y15" s="209"/>
      <c r="Z15" s="209"/>
      <c r="AA15" s="209"/>
      <c r="AB15" s="209"/>
      <c r="AC15" s="72"/>
      <c r="AD15" s="72"/>
      <c r="AE15" s="72"/>
      <c r="AF15" s="72"/>
      <c r="AG15" s="73"/>
      <c r="AH15" s="252"/>
      <c r="AI15" s="252"/>
      <c r="AJ15" s="191"/>
      <c r="AK15" s="68"/>
      <c r="AL15" s="52"/>
      <c r="AM15" s="68"/>
    </row>
    <row r="16" spans="1:97" x14ac:dyDescent="0.25">
      <c r="A16" s="64"/>
      <c r="B16" s="236"/>
      <c r="C16" s="236"/>
      <c r="D16" s="236"/>
      <c r="E16" s="251"/>
      <c r="F16" s="237"/>
      <c r="G16" s="92"/>
      <c r="H16" s="209"/>
      <c r="I16" s="93"/>
      <c r="J16" s="316"/>
      <c r="K16" s="317"/>
      <c r="L16" s="319"/>
      <c r="M16" s="192"/>
      <c r="N16" s="269"/>
      <c r="O16" s="239"/>
      <c r="P16" s="209"/>
      <c r="Q16" s="209"/>
      <c r="R16" s="209"/>
      <c r="S16" s="209"/>
      <c r="T16" s="209"/>
      <c r="U16" s="209"/>
      <c r="V16" s="209"/>
      <c r="W16" s="209"/>
      <c r="X16" s="209"/>
      <c r="Y16" s="209"/>
      <c r="Z16" s="209"/>
      <c r="AA16" s="209"/>
      <c r="AB16" s="209"/>
      <c r="AC16" s="72"/>
      <c r="AD16" s="72"/>
      <c r="AE16" s="72"/>
      <c r="AF16" s="72"/>
      <c r="AG16" s="73"/>
      <c r="AH16" s="252"/>
      <c r="AI16" s="252"/>
      <c r="AJ16" s="191"/>
      <c r="AK16" s="68"/>
      <c r="AL16" s="52"/>
      <c r="AM16" s="68"/>
    </row>
    <row r="17" spans="1:97" ht="13.2" customHeight="1" x14ac:dyDescent="0.25">
      <c r="A17" s="64" t="s">
        <v>241</v>
      </c>
      <c r="B17" s="48">
        <v>473</v>
      </c>
      <c r="C17" s="349">
        <v>5168559</v>
      </c>
      <c r="D17" s="347">
        <v>1189224</v>
      </c>
      <c r="E17" s="349">
        <v>2070</v>
      </c>
      <c r="F17" s="354">
        <v>1963.6316923585123</v>
      </c>
      <c r="G17" s="48">
        <v>1.054</v>
      </c>
      <c r="H17" s="48">
        <v>1.0089999999999999</v>
      </c>
      <c r="I17" s="271">
        <v>1.1000000000000001</v>
      </c>
      <c r="J17" s="351">
        <v>316</v>
      </c>
      <c r="K17" s="318">
        <v>67</v>
      </c>
      <c r="L17" s="272">
        <v>0.21</v>
      </c>
      <c r="M17" s="318">
        <v>67</v>
      </c>
      <c r="N17" s="269">
        <v>0.21</v>
      </c>
      <c r="O17" s="270">
        <v>0</v>
      </c>
      <c r="P17" s="270">
        <v>0</v>
      </c>
      <c r="Q17" s="270">
        <v>0</v>
      </c>
      <c r="R17" s="270">
        <v>0</v>
      </c>
      <c r="S17" s="270">
        <v>0.16900000000000001</v>
      </c>
      <c r="T17" s="270">
        <v>0.30499999999999999</v>
      </c>
      <c r="U17" s="270">
        <v>0.36199999999999999</v>
      </c>
      <c r="V17" s="270">
        <v>0.49099999999999999</v>
      </c>
      <c r="W17" s="270">
        <v>0.64700000000000002</v>
      </c>
      <c r="X17" s="270">
        <v>0.77</v>
      </c>
      <c r="Y17" s="270">
        <v>0.92300000000000004</v>
      </c>
      <c r="Z17" s="270">
        <v>1.1399999999999999</v>
      </c>
      <c r="AA17" s="270">
        <v>1.37</v>
      </c>
      <c r="AB17" s="270">
        <v>1.6830000000000001</v>
      </c>
      <c r="AC17" s="270">
        <v>1.9735</v>
      </c>
      <c r="AD17" s="270">
        <v>2.2669999999999999</v>
      </c>
      <c r="AE17" s="270">
        <v>2.6480000000000001</v>
      </c>
      <c r="AF17" s="270">
        <v>3.9590000000000001</v>
      </c>
      <c r="AG17" s="271">
        <v>4.734</v>
      </c>
      <c r="AH17" s="252"/>
      <c r="AI17" s="252"/>
      <c r="AJ17" s="191"/>
      <c r="AK17" s="68"/>
      <c r="AL17" s="52"/>
      <c r="AM17" s="68"/>
    </row>
    <row r="18" spans="1:97" ht="13.2" customHeight="1" x14ac:dyDescent="0.25">
      <c r="A18" s="64" t="s">
        <v>98</v>
      </c>
      <c r="B18" s="48">
        <v>82</v>
      </c>
      <c r="C18" s="349">
        <v>262248</v>
      </c>
      <c r="D18" s="347">
        <v>102144</v>
      </c>
      <c r="E18" s="349">
        <v>252</v>
      </c>
      <c r="F18" s="354">
        <v>218.90242829986266</v>
      </c>
      <c r="G18" s="48">
        <v>1.151</v>
      </c>
      <c r="H18" s="48">
        <v>1.016</v>
      </c>
      <c r="I18" s="271">
        <v>1.3</v>
      </c>
      <c r="J18" s="351">
        <v>59</v>
      </c>
      <c r="K18" s="318">
        <v>5</v>
      </c>
      <c r="L18" s="272">
        <v>0.08</v>
      </c>
      <c r="M18" s="318">
        <v>7</v>
      </c>
      <c r="N18" s="269">
        <v>0.12</v>
      </c>
      <c r="O18" s="270">
        <v>0</v>
      </c>
      <c r="P18" s="270">
        <v>0</v>
      </c>
      <c r="Q18" s="270">
        <v>0</v>
      </c>
      <c r="R18" s="270">
        <v>0</v>
      </c>
      <c r="S18" s="270">
        <v>0</v>
      </c>
      <c r="T18" s="270">
        <v>0.247</v>
      </c>
      <c r="U18" s="270">
        <v>0.47099999999999997</v>
      </c>
      <c r="V18" s="270">
        <v>0.66900000000000004</v>
      </c>
      <c r="W18" s="270">
        <v>0.72699999999999998</v>
      </c>
      <c r="X18" s="270">
        <v>0.89400000000000002</v>
      </c>
      <c r="Y18" s="270">
        <v>1.022</v>
      </c>
      <c r="Z18" s="270">
        <v>1.1080000000000001</v>
      </c>
      <c r="AA18" s="270">
        <v>1.194</v>
      </c>
      <c r="AB18" s="270">
        <v>1.4339999999999999</v>
      </c>
      <c r="AC18" s="270">
        <v>1.518</v>
      </c>
      <c r="AD18" s="270">
        <v>1.9</v>
      </c>
      <c r="AE18" s="270">
        <v>2.59</v>
      </c>
      <c r="AF18" s="270">
        <v>2.8450000000000002</v>
      </c>
      <c r="AG18" s="271">
        <v>4.1130000000000004</v>
      </c>
      <c r="AH18" s="252"/>
      <c r="AI18" s="252"/>
      <c r="AJ18" s="191"/>
      <c r="AK18" s="68"/>
      <c r="AL18" s="52"/>
      <c r="AM18" s="68"/>
    </row>
    <row r="19" spans="1:97" ht="13.95" customHeight="1" x14ac:dyDescent="0.25">
      <c r="A19" s="322" t="s">
        <v>99</v>
      </c>
      <c r="B19" s="323">
        <v>448</v>
      </c>
      <c r="C19" s="350">
        <v>4906311</v>
      </c>
      <c r="D19" s="348">
        <v>1087080</v>
      </c>
      <c r="E19" s="350">
        <v>1818</v>
      </c>
      <c r="F19" s="355">
        <v>1744.7292640586497</v>
      </c>
      <c r="G19" s="323">
        <v>1.042</v>
      </c>
      <c r="H19" s="323">
        <v>0.995</v>
      </c>
      <c r="I19" s="324">
        <v>1.091</v>
      </c>
      <c r="J19" s="352">
        <v>291</v>
      </c>
      <c r="K19" s="325">
        <v>64</v>
      </c>
      <c r="L19" s="326">
        <v>0.22</v>
      </c>
      <c r="M19" s="325">
        <v>62</v>
      </c>
      <c r="N19" s="327">
        <v>0.21</v>
      </c>
      <c r="O19" s="328">
        <v>0</v>
      </c>
      <c r="P19" s="328">
        <v>0</v>
      </c>
      <c r="Q19" s="328">
        <v>0</v>
      </c>
      <c r="R19" s="328">
        <v>0</v>
      </c>
      <c r="S19" s="328">
        <v>0.152</v>
      </c>
      <c r="T19" s="328">
        <v>0.30199999999999999</v>
      </c>
      <c r="U19" s="328">
        <v>0.35699999999999998</v>
      </c>
      <c r="V19" s="328">
        <v>0.48299999999999998</v>
      </c>
      <c r="W19" s="328">
        <v>0.59</v>
      </c>
      <c r="X19" s="328">
        <v>0.71399999999999997</v>
      </c>
      <c r="Y19" s="328">
        <v>0.89300000000000002</v>
      </c>
      <c r="Z19" s="328">
        <v>1.101</v>
      </c>
      <c r="AA19" s="328">
        <v>1.37</v>
      </c>
      <c r="AB19" s="328">
        <v>1.77</v>
      </c>
      <c r="AC19" s="328">
        <v>1.9930000000000001</v>
      </c>
      <c r="AD19" s="328">
        <v>2.3140000000000001</v>
      </c>
      <c r="AE19" s="328">
        <v>2.93</v>
      </c>
      <c r="AF19" s="328">
        <v>4.0869999999999997</v>
      </c>
      <c r="AG19" s="324">
        <v>4.734</v>
      </c>
      <c r="AH19" s="252"/>
      <c r="AI19" s="252"/>
      <c r="AJ19" s="191"/>
      <c r="AK19" s="68"/>
      <c r="AL19" s="191"/>
      <c r="AM19" s="68"/>
    </row>
    <row r="20" spans="1:97" s="50" customFormat="1" ht="12.75" customHeight="1" x14ac:dyDescent="0.25">
      <c r="A20" s="56"/>
      <c r="B20" s="321"/>
      <c r="C20" s="321"/>
      <c r="D20" s="321"/>
      <c r="E20" s="321"/>
      <c r="F20" s="66"/>
      <c r="H20" s="213"/>
      <c r="I20" s="67"/>
      <c r="J20" s="353"/>
      <c r="K20" s="321"/>
      <c r="L20" s="68"/>
      <c r="M20" s="321"/>
      <c r="N20" s="68"/>
      <c r="O20" s="67"/>
      <c r="P20" s="67"/>
      <c r="Q20" s="67"/>
      <c r="R20" s="67"/>
      <c r="S20" s="67"/>
      <c r="T20" s="67"/>
      <c r="U20" s="67"/>
      <c r="V20" s="67"/>
      <c r="W20" s="67"/>
      <c r="X20" s="67"/>
      <c r="Y20" s="67"/>
      <c r="Z20" s="67"/>
      <c r="AA20" s="67"/>
      <c r="AB20" s="67"/>
      <c r="AC20" s="67"/>
      <c r="AD20" s="67"/>
      <c r="AE20" s="67"/>
      <c r="AF20" s="67"/>
      <c r="AG20" s="67"/>
      <c r="AH20" s="191"/>
      <c r="AI20" s="191"/>
      <c r="AJ20" s="191"/>
      <c r="AK20" s="68"/>
      <c r="AL20" s="191"/>
      <c r="AM20" s="68"/>
    </row>
    <row r="21" spans="1:97" x14ac:dyDescent="0.25">
      <c r="A21" s="59"/>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52"/>
      <c r="AI21" s="52"/>
      <c r="AJ21" s="52"/>
      <c r="AK21" s="52"/>
      <c r="AL21" s="52"/>
      <c r="AM21" s="52"/>
    </row>
    <row r="22" spans="1:97" s="122" customFormat="1" x14ac:dyDescent="0.25">
      <c r="A22" s="121" t="s">
        <v>239</v>
      </c>
      <c r="O22" s="61"/>
      <c r="P22" s="61"/>
      <c r="Q22" s="61"/>
      <c r="R22" s="61"/>
      <c r="S22" s="61"/>
      <c r="T22" s="61"/>
      <c r="U22" s="61"/>
      <c r="V22" s="61"/>
      <c r="W22" s="61"/>
      <c r="X22" s="61"/>
      <c r="Y22" s="61"/>
      <c r="Z22" s="61"/>
      <c r="AA22" s="61"/>
      <c r="AB22" s="61"/>
      <c r="AC22" s="61"/>
      <c r="AD22" s="61"/>
      <c r="AE22" s="61"/>
      <c r="AF22" s="61"/>
      <c r="AG22" s="61"/>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row>
    <row r="23" spans="1:97" s="123" customFormat="1" x14ac:dyDescent="0.25">
      <c r="A23" s="123" t="s">
        <v>189</v>
      </c>
    </row>
    <row r="24" spans="1:97" s="122" customFormat="1" x14ac:dyDescent="0.25">
      <c r="A24" s="122" t="s">
        <v>214</v>
      </c>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row>
    <row r="25" spans="1:97" s="122" customFormat="1" x14ac:dyDescent="0.25">
      <c r="A25" s="122" t="s">
        <v>190</v>
      </c>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123"/>
      <c r="CO25" s="123"/>
      <c r="CP25" s="123"/>
      <c r="CQ25" s="123"/>
      <c r="CR25" s="123"/>
      <c r="CS25" s="123"/>
    </row>
    <row r="26" spans="1:97" s="122" customFormat="1" x14ac:dyDescent="0.25">
      <c r="A26" s="122" t="s">
        <v>215</v>
      </c>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row>
    <row r="27" spans="1:97" s="122" customFormat="1" x14ac:dyDescent="0.25">
      <c r="A27" s="122" t="s">
        <v>216</v>
      </c>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row>
    <row r="28" spans="1:97" s="122" customFormat="1" x14ac:dyDescent="0.25">
      <c r="A28" s="122" t="s">
        <v>240</v>
      </c>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row>
    <row r="29" spans="1:97" s="122" customFormat="1" x14ac:dyDescent="0.25">
      <c r="A29" s="122" t="s">
        <v>217</v>
      </c>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row>
    <row r="30" spans="1:97" s="122" customFormat="1" x14ac:dyDescent="0.25">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row>
    <row r="31" spans="1:97" x14ac:dyDescent="0.2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row>
    <row r="32" spans="1:97" x14ac:dyDescent="0.25">
      <c r="A32" s="144" t="s">
        <v>129</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row>
  </sheetData>
  <mergeCells count="9">
    <mergeCell ref="A1:AG1"/>
    <mergeCell ref="A2:AG2"/>
    <mergeCell ref="A3:AG3"/>
    <mergeCell ref="O4:AG4"/>
    <mergeCell ref="K5:L5"/>
    <mergeCell ref="M5:N5"/>
    <mergeCell ref="B4:D4"/>
    <mergeCell ref="J4:N4"/>
    <mergeCell ref="E4:I4"/>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8"/>
  <sheetViews>
    <sheetView zoomScaleNormal="100" workbookViewId="0">
      <selection sqref="A1:AH1"/>
    </sheetView>
  </sheetViews>
  <sheetFormatPr defaultColWidth="9.109375" defaultRowHeight="13.2" x14ac:dyDescent="0.25"/>
  <cols>
    <col min="1" max="1" width="45.88671875" style="47" customWidth="1"/>
    <col min="2" max="5" width="15.6640625" style="47" customWidth="1"/>
    <col min="6" max="7" width="12.6640625" style="47" customWidth="1"/>
    <col min="8" max="8" width="9.109375" style="47" customWidth="1"/>
    <col min="9" max="10" width="12.6640625" style="47" customWidth="1"/>
    <col min="11" max="11" width="15.6640625" style="47" customWidth="1"/>
    <col min="12" max="15" width="12.6640625" style="47" customWidth="1"/>
    <col min="16" max="34" width="9.109375" style="47" customWidth="1"/>
    <col min="35" max="35" width="11.109375" style="192" customWidth="1"/>
    <col min="36" max="36" width="12.109375" style="50" customWidth="1"/>
    <col min="37" max="37" width="8.109375" style="50" customWidth="1"/>
    <col min="38" max="38" width="13.33203125" style="50" customWidth="1"/>
    <col min="39" max="39" width="13.6640625" style="50" customWidth="1"/>
    <col min="40" max="40" width="10.5546875" style="50" customWidth="1"/>
    <col min="41" max="41" width="17.33203125" style="50" customWidth="1"/>
    <col min="42" max="42" width="18.44140625" style="50" customWidth="1"/>
    <col min="43" max="99" width="9.109375" style="50"/>
    <col min="100" max="16384" width="9.109375" style="47"/>
  </cols>
  <sheetData>
    <row r="1" spans="1:99" ht="14.4" customHeight="1" x14ac:dyDescent="0.25">
      <c r="A1" s="535" t="s">
        <v>268</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6"/>
      <c r="AJ1" s="46"/>
      <c r="AK1" s="46"/>
      <c r="AL1" s="46"/>
      <c r="AM1" s="46"/>
      <c r="AN1" s="46"/>
      <c r="AO1" s="46"/>
    </row>
    <row r="2" spans="1:99" ht="14.4" customHeight="1" x14ac:dyDescent="0.25">
      <c r="A2" s="535" t="s">
        <v>218</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6"/>
      <c r="AJ2" s="46"/>
      <c r="AK2" s="46"/>
      <c r="AL2" s="46"/>
      <c r="AM2" s="46"/>
      <c r="AN2" s="46"/>
      <c r="AO2" s="46"/>
    </row>
    <row r="3" spans="1:99" s="192" customFormat="1" ht="14.4" customHeight="1" thickBot="1" x14ac:dyDescent="0.3">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223"/>
      <c r="AJ3" s="51"/>
      <c r="AK3" s="51"/>
      <c r="AL3" s="51"/>
      <c r="AM3" s="51"/>
      <c r="AN3" s="51"/>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row>
    <row r="4" spans="1:99" s="50" customFormat="1" ht="19.2" customHeight="1" thickTop="1" x14ac:dyDescent="0.25">
      <c r="A4" s="344" t="s">
        <v>187</v>
      </c>
      <c r="B4" s="533" t="s">
        <v>191</v>
      </c>
      <c r="C4" s="533"/>
      <c r="D4" s="533"/>
      <c r="E4" s="534"/>
      <c r="F4" s="532" t="s">
        <v>192</v>
      </c>
      <c r="G4" s="533"/>
      <c r="H4" s="533"/>
      <c r="I4" s="533"/>
      <c r="J4" s="534"/>
      <c r="K4" s="532" t="s">
        <v>193</v>
      </c>
      <c r="L4" s="533"/>
      <c r="M4" s="533"/>
      <c r="N4" s="533"/>
      <c r="O4" s="534"/>
      <c r="P4" s="533" t="s">
        <v>291</v>
      </c>
      <c r="Q4" s="533"/>
      <c r="R4" s="533"/>
      <c r="S4" s="533"/>
      <c r="T4" s="533"/>
      <c r="U4" s="533"/>
      <c r="V4" s="533"/>
      <c r="W4" s="533"/>
      <c r="X4" s="533"/>
      <c r="Y4" s="533"/>
      <c r="Z4" s="533"/>
      <c r="AA4" s="533"/>
      <c r="AB4" s="533"/>
      <c r="AC4" s="533"/>
      <c r="AD4" s="533"/>
      <c r="AE4" s="533"/>
      <c r="AF4" s="533"/>
      <c r="AG4" s="533"/>
      <c r="AH4" s="534"/>
      <c r="AI4" s="280"/>
      <c r="AJ4" s="54"/>
      <c r="AK4" s="54"/>
      <c r="AL4" s="54"/>
      <c r="AM4" s="54"/>
      <c r="AN4" s="54"/>
      <c r="AO4" s="54"/>
    </row>
    <row r="5" spans="1:99" ht="54" customHeight="1" x14ac:dyDescent="0.25">
      <c r="A5" s="49"/>
      <c r="B5" s="221" t="s">
        <v>210</v>
      </c>
      <c r="C5" s="221" t="s">
        <v>286</v>
      </c>
      <c r="D5" s="222" t="s">
        <v>287</v>
      </c>
      <c r="E5" s="222" t="s">
        <v>186</v>
      </c>
      <c r="F5" s="221" t="s">
        <v>288</v>
      </c>
      <c r="G5" s="221" t="s">
        <v>289</v>
      </c>
      <c r="H5" s="493" t="s">
        <v>6</v>
      </c>
      <c r="I5" s="242" t="s">
        <v>194</v>
      </c>
      <c r="J5" s="222" t="s">
        <v>195</v>
      </c>
      <c r="K5" s="330" t="s">
        <v>263</v>
      </c>
      <c r="L5" s="524" t="s">
        <v>196</v>
      </c>
      <c r="M5" s="524"/>
      <c r="N5" s="525" t="s">
        <v>197</v>
      </c>
      <c r="O5" s="526"/>
      <c r="P5" s="266"/>
      <c r="Q5" s="266"/>
      <c r="R5" s="266"/>
      <c r="S5" s="266"/>
      <c r="T5" s="266"/>
      <c r="U5" s="266"/>
      <c r="V5" s="266"/>
      <c r="W5" s="266"/>
      <c r="X5" s="266"/>
      <c r="Y5" s="266" t="s">
        <v>72</v>
      </c>
      <c r="Z5" s="266"/>
      <c r="AA5" s="266"/>
      <c r="AB5" s="266"/>
      <c r="AC5" s="266"/>
      <c r="AD5" s="266"/>
      <c r="AE5" s="266"/>
      <c r="AF5" s="266"/>
      <c r="AG5" s="266"/>
      <c r="AH5" s="60"/>
      <c r="AI5" s="58"/>
      <c r="AJ5" s="58"/>
      <c r="AK5" s="59"/>
      <c r="AL5" s="59"/>
      <c r="AM5" s="58"/>
      <c r="AN5" s="58"/>
      <c r="CU5" s="47"/>
    </row>
    <row r="6" spans="1:99" ht="14.4" customHeight="1" x14ac:dyDescent="0.25">
      <c r="A6" s="322"/>
      <c r="B6" s="331"/>
      <c r="C6" s="331"/>
      <c r="D6" s="325"/>
      <c r="E6" s="361"/>
      <c r="F6" s="362"/>
      <c r="G6" s="333"/>
      <c r="H6" s="331"/>
      <c r="I6" s="334"/>
      <c r="J6" s="322"/>
      <c r="K6" s="336"/>
      <c r="L6" s="340" t="s">
        <v>80</v>
      </c>
      <c r="M6" s="340" t="s">
        <v>290</v>
      </c>
      <c r="N6" s="340" t="s">
        <v>80</v>
      </c>
      <c r="O6" s="341" t="s">
        <v>290</v>
      </c>
      <c r="P6" s="335">
        <v>0.05</v>
      </c>
      <c r="Q6" s="336">
        <v>0.1</v>
      </c>
      <c r="R6" s="336">
        <v>0.15</v>
      </c>
      <c r="S6" s="336">
        <v>0.2</v>
      </c>
      <c r="T6" s="336">
        <v>0.25</v>
      </c>
      <c r="U6" s="336">
        <v>0.3</v>
      </c>
      <c r="V6" s="336">
        <v>0.35</v>
      </c>
      <c r="W6" s="336">
        <v>0.4</v>
      </c>
      <c r="X6" s="336">
        <v>0.45</v>
      </c>
      <c r="Y6" s="336">
        <v>0.5</v>
      </c>
      <c r="Z6" s="336">
        <v>0.55000000000000004</v>
      </c>
      <c r="AA6" s="336">
        <v>0.6</v>
      </c>
      <c r="AB6" s="336">
        <v>0.65</v>
      </c>
      <c r="AC6" s="336">
        <v>0.7</v>
      </c>
      <c r="AD6" s="336">
        <v>0.75</v>
      </c>
      <c r="AE6" s="336">
        <v>0.8</v>
      </c>
      <c r="AF6" s="336">
        <v>0.85</v>
      </c>
      <c r="AG6" s="336">
        <v>0.9</v>
      </c>
      <c r="AH6" s="337">
        <v>0.95</v>
      </c>
      <c r="AI6" s="267"/>
      <c r="AJ6" s="195"/>
      <c r="AK6" s="194"/>
      <c r="AL6" s="194"/>
      <c r="AM6" s="195"/>
      <c r="AN6" s="195"/>
      <c r="CU6" s="47"/>
    </row>
    <row r="7" spans="1:99" ht="15.6" x14ac:dyDescent="0.25">
      <c r="A7" s="64" t="s">
        <v>243</v>
      </c>
      <c r="B7" s="253">
        <v>485</v>
      </c>
      <c r="C7" s="253">
        <v>253550</v>
      </c>
      <c r="D7" s="253">
        <v>5935395</v>
      </c>
      <c r="E7" s="243">
        <v>106</v>
      </c>
      <c r="F7" s="253">
        <v>758</v>
      </c>
      <c r="G7" s="237">
        <v>802.64400000000001</v>
      </c>
      <c r="H7" s="209">
        <v>0.94399999999999995</v>
      </c>
      <c r="I7" s="209">
        <v>0.879</v>
      </c>
      <c r="J7" s="93">
        <v>1.0129999999999999</v>
      </c>
      <c r="K7" s="253">
        <v>323</v>
      </c>
      <c r="L7" s="253">
        <v>32</v>
      </c>
      <c r="M7" s="244">
        <v>0.1</v>
      </c>
      <c r="N7" s="193">
        <v>14</v>
      </c>
      <c r="O7" s="108">
        <v>0.04</v>
      </c>
      <c r="P7" s="273">
        <v>0</v>
      </c>
      <c r="Q7" s="274">
        <v>0</v>
      </c>
      <c r="R7" s="274">
        <v>0</v>
      </c>
      <c r="S7" s="274">
        <v>0</v>
      </c>
      <c r="T7" s="275">
        <v>0</v>
      </c>
      <c r="U7" s="275">
        <v>0</v>
      </c>
      <c r="V7" s="275">
        <v>0</v>
      </c>
      <c r="W7" s="275">
        <v>0.49419999999999997</v>
      </c>
      <c r="X7" s="275">
        <v>0.62004999999999999</v>
      </c>
      <c r="Y7" s="275">
        <v>0.70299999999999996</v>
      </c>
      <c r="Z7" s="275">
        <v>0.79595000000000005</v>
      </c>
      <c r="AA7" s="275">
        <v>0.875</v>
      </c>
      <c r="AB7" s="275">
        <v>0.98099999999999998</v>
      </c>
      <c r="AC7" s="275">
        <v>1.3016000000000001</v>
      </c>
      <c r="AD7" s="275">
        <v>1.45275</v>
      </c>
      <c r="AE7" s="275">
        <v>1.8402000000000001</v>
      </c>
      <c r="AF7" s="275">
        <v>2.2896000000000001</v>
      </c>
      <c r="AG7" s="275">
        <v>2.6442000000000001</v>
      </c>
      <c r="AH7" s="276">
        <v>3.3840499999999998</v>
      </c>
      <c r="AI7" s="253"/>
      <c r="AJ7" s="240"/>
      <c r="AK7" s="191"/>
      <c r="AL7" s="68"/>
      <c r="AM7" s="52"/>
      <c r="AN7" s="68"/>
      <c r="CU7" s="47"/>
    </row>
    <row r="8" spans="1:99" ht="12.6" customHeight="1" x14ac:dyDescent="0.25">
      <c r="A8" s="49"/>
      <c r="B8" s="253"/>
      <c r="C8" s="253"/>
      <c r="D8" s="253"/>
      <c r="E8" s="243"/>
      <c r="F8" s="253"/>
      <c r="G8" s="253"/>
      <c r="H8" s="209"/>
      <c r="I8" s="209"/>
      <c r="J8" s="93"/>
      <c r="K8" s="253"/>
      <c r="L8" s="253"/>
      <c r="M8" s="244"/>
      <c r="N8" s="193"/>
      <c r="O8" s="108"/>
      <c r="P8" s="209"/>
      <c r="Q8" s="209"/>
      <c r="R8" s="209"/>
      <c r="S8" s="209"/>
      <c r="T8" s="209"/>
      <c r="U8" s="209"/>
      <c r="V8" s="209"/>
      <c r="W8" s="209"/>
      <c r="X8" s="209"/>
      <c r="Y8" s="209"/>
      <c r="Z8" s="209"/>
      <c r="AA8" s="209"/>
      <c r="AB8" s="209"/>
      <c r="AC8" s="209"/>
      <c r="AD8" s="209"/>
      <c r="AE8" s="209"/>
      <c r="AF8" s="209"/>
      <c r="AG8" s="209"/>
      <c r="AH8" s="93"/>
      <c r="AI8" s="253"/>
      <c r="AJ8" s="240"/>
      <c r="AK8" s="191"/>
      <c r="AL8" s="68"/>
      <c r="AM8" s="52"/>
      <c r="AN8" s="68"/>
      <c r="CU8" s="47"/>
    </row>
    <row r="9" spans="1:99" ht="15.6" x14ac:dyDescent="0.25">
      <c r="A9" s="241" t="s">
        <v>244</v>
      </c>
      <c r="B9" s="277">
        <v>485</v>
      </c>
      <c r="C9" s="245">
        <v>252499</v>
      </c>
      <c r="D9" s="277">
        <v>5920049</v>
      </c>
      <c r="E9" s="278">
        <v>670</v>
      </c>
      <c r="F9" s="277">
        <v>5028</v>
      </c>
      <c r="G9" s="359">
        <v>5915.8513638075538</v>
      </c>
      <c r="H9" s="281">
        <v>0.85</v>
      </c>
      <c r="I9" s="360">
        <v>0.82699999999999996</v>
      </c>
      <c r="J9" s="279">
        <v>0.874</v>
      </c>
      <c r="K9" s="254">
        <v>478</v>
      </c>
      <c r="L9" s="246">
        <v>71</v>
      </c>
      <c r="M9" s="79">
        <v>0.14853556485355648</v>
      </c>
      <c r="N9" s="246">
        <v>61</v>
      </c>
      <c r="O9" s="247">
        <v>0.12761506276150628</v>
      </c>
      <c r="P9" s="463">
        <v>0</v>
      </c>
      <c r="Q9" s="463">
        <v>0.2</v>
      </c>
      <c r="R9" s="464">
        <v>0.312</v>
      </c>
      <c r="S9" s="464">
        <v>0.435</v>
      </c>
      <c r="T9" s="464">
        <v>0.49199999999999999</v>
      </c>
      <c r="U9" s="464">
        <v>0.56499999999999995</v>
      </c>
      <c r="V9" s="464">
        <v>0.64200000000000002</v>
      </c>
      <c r="W9" s="464">
        <v>0.71199999999999997</v>
      </c>
      <c r="X9" s="464">
        <v>0.76700000000000002</v>
      </c>
      <c r="Y9" s="464">
        <v>0.85799999999999998</v>
      </c>
      <c r="Z9" s="464">
        <v>0.91800000000000004</v>
      </c>
      <c r="AA9" s="464">
        <v>0.97599999999999998</v>
      </c>
      <c r="AB9" s="464">
        <v>1.0660000000000001</v>
      </c>
      <c r="AC9" s="463">
        <v>1.19</v>
      </c>
      <c r="AD9" s="464">
        <v>1.2809999999999999</v>
      </c>
      <c r="AE9" s="464">
        <v>1.383</v>
      </c>
      <c r="AF9" s="463">
        <v>1.5</v>
      </c>
      <c r="AG9" s="464">
        <v>1.645</v>
      </c>
      <c r="AH9" s="465">
        <v>1.8660000000000001</v>
      </c>
      <c r="AI9" s="253"/>
      <c r="AJ9" s="240"/>
      <c r="AK9" s="240"/>
      <c r="AL9" s="244"/>
      <c r="AM9" s="240"/>
      <c r="AN9" s="244"/>
      <c r="CU9" s="47"/>
    </row>
    <row r="10" spans="1:99" ht="12.75" customHeight="1" x14ac:dyDescent="0.25">
      <c r="A10" s="59"/>
      <c r="B10" s="287"/>
      <c r="C10" s="287"/>
      <c r="D10" s="287"/>
      <c r="E10" s="287"/>
      <c r="F10" s="287"/>
      <c r="G10" s="287"/>
      <c r="H10" s="287"/>
      <c r="I10" s="287"/>
      <c r="J10" s="287"/>
      <c r="K10" s="253"/>
      <c r="L10" s="253"/>
      <c r="M10" s="238"/>
      <c r="N10" s="268"/>
      <c r="O10" s="238"/>
      <c r="P10" s="268"/>
      <c r="Q10" s="287"/>
      <c r="R10" s="287"/>
      <c r="S10" s="287"/>
      <c r="T10" s="287"/>
      <c r="U10" s="287"/>
      <c r="V10" s="287"/>
      <c r="W10" s="287"/>
      <c r="X10" s="287"/>
      <c r="Y10" s="287"/>
      <c r="Z10" s="287"/>
      <c r="AA10" s="287"/>
      <c r="AB10" s="287"/>
      <c r="AC10" s="287"/>
      <c r="AD10" s="287"/>
      <c r="AE10" s="287"/>
      <c r="AF10" s="287"/>
      <c r="AG10" s="287"/>
      <c r="AH10" s="287"/>
      <c r="AI10" s="248"/>
      <c r="AJ10" s="240"/>
      <c r="AK10" s="240"/>
      <c r="AL10" s="240"/>
      <c r="AM10" s="244"/>
      <c r="AN10" s="240"/>
      <c r="AO10" s="244"/>
    </row>
    <row r="11" spans="1:99" s="122" customFormat="1" x14ac:dyDescent="0.25">
      <c r="AI11" s="61"/>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row>
    <row r="12" spans="1:99" s="122" customFormat="1" x14ac:dyDescent="0.25">
      <c r="A12" s="52" t="s">
        <v>292</v>
      </c>
      <c r="AI12" s="61"/>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row>
    <row r="13" spans="1:99" s="122" customFormat="1" x14ac:dyDescent="0.25">
      <c r="A13" s="192" t="s">
        <v>293</v>
      </c>
      <c r="AI13" s="61"/>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row>
    <row r="14" spans="1:99" s="122" customFormat="1" x14ac:dyDescent="0.25">
      <c r="A14" s="52" t="s">
        <v>294</v>
      </c>
      <c r="AI14" s="61"/>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row>
    <row r="15" spans="1:99" x14ac:dyDescent="0.25">
      <c r="A15" s="123" t="s">
        <v>295</v>
      </c>
    </row>
    <row r="16" spans="1:99" x14ac:dyDescent="0.25">
      <c r="A16" s="122" t="s">
        <v>296</v>
      </c>
    </row>
    <row r="17" spans="1:1" x14ac:dyDescent="0.25">
      <c r="A17" s="122" t="s">
        <v>297</v>
      </c>
    </row>
    <row r="18" spans="1:1" x14ac:dyDescent="0.25">
      <c r="A18" s="122" t="s">
        <v>298</v>
      </c>
    </row>
  </sheetData>
  <mergeCells count="9">
    <mergeCell ref="L5:M5"/>
    <mergeCell ref="N5:O5"/>
    <mergeCell ref="K4:O4"/>
    <mergeCell ref="A1:AH1"/>
    <mergeCell ref="A2:AH2"/>
    <mergeCell ref="A3:AH3"/>
    <mergeCell ref="P4:AH4"/>
    <mergeCell ref="B4:E4"/>
    <mergeCell ref="F4:J4"/>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Normal="87" workbookViewId="0">
      <selection activeCell="J5" sqref="J5"/>
    </sheetView>
  </sheetViews>
  <sheetFormatPr defaultColWidth="9.109375" defaultRowHeight="13.2" x14ac:dyDescent="0.25"/>
  <cols>
    <col min="1" max="1" width="16.88671875" style="5" customWidth="1"/>
    <col min="2" max="3" width="11" style="15" customWidth="1"/>
    <col min="4" max="4" width="11" style="20" customWidth="1"/>
    <col min="5" max="7" width="9.5546875" style="20" customWidth="1"/>
    <col min="8" max="9" width="12.44140625" style="15" customWidth="1"/>
    <col min="10" max="12" width="13.6640625" style="15" customWidth="1"/>
    <col min="13" max="17" width="8.6640625" style="15" customWidth="1"/>
    <col min="18" max="16384" width="9.109375" style="15"/>
  </cols>
  <sheetData>
    <row r="1" spans="1:18" s="5" customFormat="1" x14ac:dyDescent="0.25">
      <c r="A1" s="542" t="s">
        <v>111</v>
      </c>
      <c r="B1" s="543"/>
      <c r="C1" s="543"/>
      <c r="D1" s="543"/>
      <c r="E1" s="543"/>
      <c r="F1" s="543"/>
      <c r="G1" s="543"/>
      <c r="H1" s="543"/>
      <c r="I1" s="543"/>
      <c r="J1" s="543"/>
      <c r="K1" s="543"/>
      <c r="L1" s="543"/>
      <c r="M1" s="543"/>
      <c r="N1" s="543"/>
      <c r="O1" s="543"/>
      <c r="P1" s="543"/>
      <c r="Q1" s="543"/>
    </row>
    <row r="2" spans="1:18" s="5" customFormat="1" x14ac:dyDescent="0.25">
      <c r="A2" s="542" t="s">
        <v>147</v>
      </c>
      <c r="B2" s="543"/>
      <c r="C2" s="543"/>
      <c r="D2" s="543"/>
      <c r="E2" s="543"/>
      <c r="F2" s="543"/>
      <c r="G2" s="543"/>
      <c r="H2" s="543"/>
      <c r="I2" s="543"/>
      <c r="J2" s="543"/>
      <c r="K2" s="543"/>
      <c r="L2" s="543"/>
      <c r="M2" s="543"/>
      <c r="N2" s="543"/>
      <c r="O2" s="543"/>
      <c r="P2" s="543"/>
      <c r="Q2" s="543"/>
    </row>
    <row r="3" spans="1:18" s="5" customFormat="1" ht="15.75" customHeight="1" thickBot="1" x14ac:dyDescent="0.3">
      <c r="A3" s="544" t="s">
        <v>219</v>
      </c>
      <c r="B3" s="545"/>
      <c r="C3" s="545"/>
      <c r="D3" s="545"/>
      <c r="E3" s="545"/>
      <c r="F3" s="545"/>
      <c r="G3" s="545"/>
      <c r="H3" s="545"/>
      <c r="I3" s="545"/>
      <c r="J3" s="545"/>
      <c r="K3" s="545"/>
      <c r="L3" s="545"/>
      <c r="M3" s="545"/>
      <c r="N3" s="545"/>
      <c r="O3" s="545"/>
      <c r="P3" s="545"/>
      <c r="Q3" s="545"/>
    </row>
    <row r="4" spans="1:18" s="38" customFormat="1" ht="15" customHeight="1" thickTop="1" x14ac:dyDescent="0.25">
      <c r="A4" s="136"/>
      <c r="B4" s="136"/>
      <c r="C4" s="136"/>
      <c r="D4" s="36"/>
      <c r="E4" s="536" t="s">
        <v>0</v>
      </c>
      <c r="F4" s="536"/>
      <c r="G4" s="37"/>
      <c r="H4" s="537" t="s">
        <v>1</v>
      </c>
      <c r="I4" s="538"/>
      <c r="J4" s="539" t="s">
        <v>2</v>
      </c>
      <c r="K4" s="540"/>
      <c r="L4" s="541"/>
      <c r="M4" s="540" t="s">
        <v>105</v>
      </c>
      <c r="N4" s="540"/>
      <c r="O4" s="540"/>
      <c r="P4" s="536"/>
      <c r="Q4" s="541"/>
      <c r="R4" s="35"/>
    </row>
    <row r="5" spans="1:18" s="8" customFormat="1" ht="55.5" customHeight="1" x14ac:dyDescent="0.25">
      <c r="A5" s="9" t="s">
        <v>3</v>
      </c>
      <c r="B5" s="301" t="s">
        <v>100</v>
      </c>
      <c r="C5" s="301" t="s">
        <v>101</v>
      </c>
      <c r="D5" s="4" t="s">
        <v>102</v>
      </c>
      <c r="E5" s="10" t="s">
        <v>4</v>
      </c>
      <c r="F5" s="11" t="s">
        <v>5</v>
      </c>
      <c r="G5" s="11" t="s">
        <v>6</v>
      </c>
      <c r="H5" s="11" t="s">
        <v>7</v>
      </c>
      <c r="I5" s="12" t="s">
        <v>8</v>
      </c>
      <c r="J5" s="3" t="s">
        <v>9</v>
      </c>
      <c r="K5" s="2" t="s">
        <v>103</v>
      </c>
      <c r="L5" s="4" t="s">
        <v>104</v>
      </c>
      <c r="M5" s="13">
        <v>0.1</v>
      </c>
      <c r="N5" s="13">
        <v>0.25</v>
      </c>
      <c r="O5" s="2" t="s">
        <v>10</v>
      </c>
      <c r="P5" s="13">
        <v>0.75</v>
      </c>
      <c r="Q5" s="14">
        <v>0.9</v>
      </c>
    </row>
    <row r="6" spans="1:18" s="27" customFormat="1" ht="13.5" customHeight="1" x14ac:dyDescent="0.25">
      <c r="A6" s="21" t="s">
        <v>61</v>
      </c>
      <c r="B6" s="71" t="s">
        <v>282</v>
      </c>
      <c r="C6" s="138" t="s">
        <v>282</v>
      </c>
      <c r="D6" s="82">
        <v>1</v>
      </c>
      <c r="E6" s="150" t="s">
        <v>205</v>
      </c>
      <c r="F6" s="150" t="s">
        <v>205</v>
      </c>
      <c r="G6" s="150" t="s">
        <v>205</v>
      </c>
      <c r="H6" s="150" t="s">
        <v>205</v>
      </c>
      <c r="I6" s="311" t="s">
        <v>205</v>
      </c>
      <c r="J6" s="150" t="s">
        <v>205</v>
      </c>
      <c r="K6" s="150" t="s">
        <v>205</v>
      </c>
      <c r="L6" s="312" t="s">
        <v>205</v>
      </c>
      <c r="M6" s="150" t="s">
        <v>205</v>
      </c>
      <c r="N6" s="150" t="s">
        <v>205</v>
      </c>
      <c r="O6" s="150" t="s">
        <v>205</v>
      </c>
      <c r="P6" s="313" t="s">
        <v>205</v>
      </c>
      <c r="Q6" s="312" t="s">
        <v>205</v>
      </c>
      <c r="R6" s="26"/>
    </row>
    <row r="7" spans="1:18" s="27" customFormat="1" ht="13.5" customHeight="1" x14ac:dyDescent="0.25">
      <c r="A7" s="21" t="s">
        <v>11</v>
      </c>
      <c r="B7" s="71" t="s">
        <v>283</v>
      </c>
      <c r="C7" s="138" t="s">
        <v>283</v>
      </c>
      <c r="D7" s="83">
        <v>8</v>
      </c>
      <c r="E7" s="150">
        <v>31</v>
      </c>
      <c r="F7" s="81">
        <v>43.521999999999998</v>
      </c>
      <c r="G7" s="81">
        <v>0.71199999999999997</v>
      </c>
      <c r="H7" s="81">
        <v>0.49299999999999999</v>
      </c>
      <c r="I7" s="87">
        <v>0.999</v>
      </c>
      <c r="J7" s="150">
        <v>8</v>
      </c>
      <c r="K7" s="80" t="s">
        <v>205</v>
      </c>
      <c r="L7" s="85" t="s">
        <v>205</v>
      </c>
      <c r="M7" s="80" t="s">
        <v>205</v>
      </c>
      <c r="N7" s="80" t="s">
        <v>205</v>
      </c>
      <c r="O7" s="80" t="s">
        <v>205</v>
      </c>
      <c r="P7" s="314" t="s">
        <v>205</v>
      </c>
      <c r="Q7" s="85" t="s">
        <v>205</v>
      </c>
      <c r="R7" s="26"/>
    </row>
    <row r="8" spans="1:18" s="27" customFormat="1" ht="13.5" customHeight="1" x14ac:dyDescent="0.25">
      <c r="A8" s="21" t="s">
        <v>12</v>
      </c>
      <c r="B8" s="71" t="s">
        <v>282</v>
      </c>
      <c r="C8" s="138" t="s">
        <v>282</v>
      </c>
      <c r="D8" s="83">
        <v>7</v>
      </c>
      <c r="E8" s="150">
        <v>28</v>
      </c>
      <c r="F8" s="81">
        <v>30.783000000000001</v>
      </c>
      <c r="G8" s="81">
        <v>0.91</v>
      </c>
      <c r="H8" s="81">
        <v>0.61599999999999999</v>
      </c>
      <c r="I8" s="87">
        <v>1.2969999999999999</v>
      </c>
      <c r="J8" s="150">
        <v>7</v>
      </c>
      <c r="K8" s="80" t="s">
        <v>205</v>
      </c>
      <c r="L8" s="85" t="s">
        <v>205</v>
      </c>
      <c r="M8" s="80" t="s">
        <v>205</v>
      </c>
      <c r="N8" s="80" t="s">
        <v>205</v>
      </c>
      <c r="O8" s="80" t="s">
        <v>205</v>
      </c>
      <c r="P8" s="314" t="s">
        <v>205</v>
      </c>
      <c r="Q8" s="85" t="s">
        <v>205</v>
      </c>
      <c r="R8" s="26"/>
    </row>
    <row r="9" spans="1:18" s="27" customFormat="1" ht="13.5" customHeight="1" x14ac:dyDescent="0.25">
      <c r="A9" s="21" t="s">
        <v>13</v>
      </c>
      <c r="B9" s="71" t="s">
        <v>283</v>
      </c>
      <c r="C9" s="138" t="s">
        <v>283</v>
      </c>
      <c r="D9" s="83">
        <v>8</v>
      </c>
      <c r="E9" s="150">
        <v>39</v>
      </c>
      <c r="F9" s="81">
        <v>54.372999999999998</v>
      </c>
      <c r="G9" s="81">
        <v>0.71699999999999997</v>
      </c>
      <c r="H9" s="81">
        <v>0.51700000000000002</v>
      </c>
      <c r="I9" s="87">
        <v>0.97099999999999997</v>
      </c>
      <c r="J9" s="150">
        <v>8</v>
      </c>
      <c r="K9" s="80" t="s">
        <v>205</v>
      </c>
      <c r="L9" s="85" t="s">
        <v>205</v>
      </c>
      <c r="M9" s="80" t="s">
        <v>205</v>
      </c>
      <c r="N9" s="80" t="s">
        <v>205</v>
      </c>
      <c r="O9" s="80" t="s">
        <v>205</v>
      </c>
      <c r="P9" s="314" t="s">
        <v>205</v>
      </c>
      <c r="Q9" s="85" t="s">
        <v>205</v>
      </c>
      <c r="R9" s="26"/>
    </row>
    <row r="10" spans="1:18" s="27" customFormat="1" ht="13.5" customHeight="1" x14ac:dyDescent="0.25">
      <c r="A10" s="21" t="s">
        <v>14</v>
      </c>
      <c r="B10" s="71" t="s">
        <v>282</v>
      </c>
      <c r="C10" s="138" t="s">
        <v>285</v>
      </c>
      <c r="D10" s="83">
        <v>24</v>
      </c>
      <c r="E10" s="150">
        <v>443</v>
      </c>
      <c r="F10" s="81">
        <v>304.233</v>
      </c>
      <c r="G10" s="81">
        <v>1.456</v>
      </c>
      <c r="H10" s="81">
        <v>1.325</v>
      </c>
      <c r="I10" s="87">
        <v>1.597</v>
      </c>
      <c r="J10" s="150">
        <v>23</v>
      </c>
      <c r="K10" s="80">
        <v>0.30430000000000001</v>
      </c>
      <c r="L10" s="85">
        <v>8.6999999999999994E-2</v>
      </c>
      <c r="M10" s="81">
        <v>0.34166999999999997</v>
      </c>
      <c r="N10" s="81">
        <v>0.61065000000000003</v>
      </c>
      <c r="O10" s="81">
        <v>1.2713699999999999</v>
      </c>
      <c r="P10" s="315">
        <v>1.75254</v>
      </c>
      <c r="Q10" s="87">
        <v>2.3041499999999999</v>
      </c>
      <c r="R10" s="26"/>
    </row>
    <row r="11" spans="1:18" s="27" customFormat="1" ht="13.5" customHeight="1" x14ac:dyDescent="0.25">
      <c r="A11" s="21" t="s">
        <v>15</v>
      </c>
      <c r="B11" s="71" t="s">
        <v>282</v>
      </c>
      <c r="C11" s="138" t="s">
        <v>283</v>
      </c>
      <c r="D11" s="83">
        <v>8</v>
      </c>
      <c r="E11" s="150">
        <v>20</v>
      </c>
      <c r="F11" s="81">
        <v>32.4</v>
      </c>
      <c r="G11" s="81">
        <v>0.61699999999999999</v>
      </c>
      <c r="H11" s="81">
        <v>0.38800000000000001</v>
      </c>
      <c r="I11" s="87">
        <v>0.93600000000000005</v>
      </c>
      <c r="J11" s="150">
        <v>8</v>
      </c>
      <c r="K11" s="80" t="s">
        <v>205</v>
      </c>
      <c r="L11" s="85" t="s">
        <v>205</v>
      </c>
      <c r="M11" s="80" t="s">
        <v>205</v>
      </c>
      <c r="N11" s="80" t="s">
        <v>205</v>
      </c>
      <c r="O11" s="80" t="s">
        <v>205</v>
      </c>
      <c r="P11" s="314" t="s">
        <v>205</v>
      </c>
      <c r="Q11" s="85" t="s">
        <v>205</v>
      </c>
      <c r="R11" s="26"/>
    </row>
    <row r="12" spans="1:18" s="27" customFormat="1" ht="13.5" customHeight="1" x14ac:dyDescent="0.25">
      <c r="A12" s="21" t="s">
        <v>16</v>
      </c>
      <c r="B12" s="71" t="s">
        <v>282</v>
      </c>
      <c r="C12" s="138" t="s">
        <v>282</v>
      </c>
      <c r="D12" s="83">
        <v>3</v>
      </c>
      <c r="E12" s="150" t="s">
        <v>205</v>
      </c>
      <c r="F12" s="150" t="s">
        <v>205</v>
      </c>
      <c r="G12" s="150" t="s">
        <v>205</v>
      </c>
      <c r="H12" s="150" t="s">
        <v>205</v>
      </c>
      <c r="I12" s="312" t="s">
        <v>205</v>
      </c>
      <c r="J12" s="150" t="s">
        <v>205</v>
      </c>
      <c r="K12" s="150" t="s">
        <v>205</v>
      </c>
      <c r="L12" s="312" t="s">
        <v>205</v>
      </c>
      <c r="M12" s="150" t="s">
        <v>205</v>
      </c>
      <c r="N12" s="150" t="s">
        <v>205</v>
      </c>
      <c r="O12" s="150" t="s">
        <v>205</v>
      </c>
      <c r="P12" s="313" t="s">
        <v>205</v>
      </c>
      <c r="Q12" s="312" t="s">
        <v>205</v>
      </c>
      <c r="R12" s="26"/>
    </row>
    <row r="13" spans="1:18" s="27" customFormat="1" ht="13.5" customHeight="1" x14ac:dyDescent="0.25">
      <c r="A13" s="21" t="s">
        <v>62</v>
      </c>
      <c r="B13" s="71" t="s">
        <v>282</v>
      </c>
      <c r="C13" s="138" t="s">
        <v>283</v>
      </c>
      <c r="D13" s="83">
        <v>2</v>
      </c>
      <c r="E13" s="150" t="s">
        <v>205</v>
      </c>
      <c r="F13" s="150" t="s">
        <v>205</v>
      </c>
      <c r="G13" s="150" t="s">
        <v>205</v>
      </c>
      <c r="H13" s="150" t="s">
        <v>205</v>
      </c>
      <c r="I13" s="312" t="s">
        <v>205</v>
      </c>
      <c r="J13" s="150" t="s">
        <v>205</v>
      </c>
      <c r="K13" s="150" t="s">
        <v>205</v>
      </c>
      <c r="L13" s="312" t="s">
        <v>205</v>
      </c>
      <c r="M13" s="150" t="s">
        <v>205</v>
      </c>
      <c r="N13" s="150" t="s">
        <v>205</v>
      </c>
      <c r="O13" s="150" t="s">
        <v>205</v>
      </c>
      <c r="P13" s="313" t="s">
        <v>205</v>
      </c>
      <c r="Q13" s="312" t="s">
        <v>205</v>
      </c>
      <c r="R13" s="26"/>
    </row>
    <row r="14" spans="1:18" s="27" customFormat="1" ht="13.5" customHeight="1" x14ac:dyDescent="0.25">
      <c r="A14" s="21" t="s">
        <v>63</v>
      </c>
      <c r="B14" s="71"/>
      <c r="C14" s="138"/>
      <c r="D14" s="83">
        <v>1</v>
      </c>
      <c r="E14" s="150" t="s">
        <v>205</v>
      </c>
      <c r="F14" s="150" t="s">
        <v>205</v>
      </c>
      <c r="G14" s="150" t="s">
        <v>205</v>
      </c>
      <c r="H14" s="150" t="s">
        <v>205</v>
      </c>
      <c r="I14" s="312" t="s">
        <v>205</v>
      </c>
      <c r="J14" s="150" t="s">
        <v>205</v>
      </c>
      <c r="K14" s="150" t="s">
        <v>205</v>
      </c>
      <c r="L14" s="312" t="s">
        <v>205</v>
      </c>
      <c r="M14" s="150" t="s">
        <v>205</v>
      </c>
      <c r="N14" s="150" t="s">
        <v>205</v>
      </c>
      <c r="O14" s="150" t="s">
        <v>205</v>
      </c>
      <c r="P14" s="313" t="s">
        <v>205</v>
      </c>
      <c r="Q14" s="312" t="s">
        <v>205</v>
      </c>
      <c r="R14" s="26"/>
    </row>
    <row r="15" spans="1:18" s="27" customFormat="1" ht="13.5" customHeight="1" x14ac:dyDescent="0.25">
      <c r="A15" s="21" t="s">
        <v>17</v>
      </c>
      <c r="B15" s="71" t="s">
        <v>283</v>
      </c>
      <c r="C15" s="138" t="s">
        <v>285</v>
      </c>
      <c r="D15" s="83">
        <v>28</v>
      </c>
      <c r="E15" s="150">
        <v>272</v>
      </c>
      <c r="F15" s="81">
        <v>243.05699999999999</v>
      </c>
      <c r="G15" s="81">
        <v>1.119</v>
      </c>
      <c r="H15" s="81">
        <v>0.99199999999999999</v>
      </c>
      <c r="I15" s="87">
        <v>1.258</v>
      </c>
      <c r="J15" s="150">
        <v>28</v>
      </c>
      <c r="K15" s="80">
        <v>0.21429999999999999</v>
      </c>
      <c r="L15" s="85">
        <v>0.25</v>
      </c>
      <c r="M15" s="81">
        <v>0</v>
      </c>
      <c r="N15" s="81">
        <v>0.16489999999999999</v>
      </c>
      <c r="O15" s="81">
        <v>0.68774999999999997</v>
      </c>
      <c r="P15" s="315">
        <v>1.3665400000000001</v>
      </c>
      <c r="Q15" s="87">
        <v>2.88897</v>
      </c>
      <c r="R15" s="26"/>
    </row>
    <row r="16" spans="1:18" s="27" customFormat="1" ht="13.5" customHeight="1" x14ac:dyDescent="0.25">
      <c r="A16" s="21" t="s">
        <v>18</v>
      </c>
      <c r="B16" s="71" t="s">
        <v>282</v>
      </c>
      <c r="C16" s="138" t="s">
        <v>285</v>
      </c>
      <c r="D16" s="83">
        <v>16</v>
      </c>
      <c r="E16" s="150">
        <v>130</v>
      </c>
      <c r="F16" s="81">
        <v>108.262</v>
      </c>
      <c r="G16" s="81">
        <v>1.2010000000000001</v>
      </c>
      <c r="H16" s="81">
        <v>1.0069999999999999</v>
      </c>
      <c r="I16" s="87">
        <v>1.421</v>
      </c>
      <c r="J16" s="150">
        <v>16</v>
      </c>
      <c r="K16" s="80">
        <v>0.125</v>
      </c>
      <c r="L16" s="85">
        <v>6.25E-2</v>
      </c>
      <c r="M16" s="80" t="s">
        <v>205</v>
      </c>
      <c r="N16" s="80" t="s">
        <v>205</v>
      </c>
      <c r="O16" s="80" t="s">
        <v>205</v>
      </c>
      <c r="P16" s="314" t="s">
        <v>205</v>
      </c>
      <c r="Q16" s="85" t="s">
        <v>205</v>
      </c>
      <c r="R16" s="26"/>
    </row>
    <row r="17" spans="1:18" s="27" customFormat="1" ht="13.5" customHeight="1" x14ac:dyDescent="0.25">
      <c r="A17" s="21" t="s">
        <v>74</v>
      </c>
      <c r="B17" s="71" t="s">
        <v>283</v>
      </c>
      <c r="C17" s="138" t="s">
        <v>283</v>
      </c>
      <c r="D17" s="130">
        <v>1</v>
      </c>
      <c r="E17" s="150" t="s">
        <v>205</v>
      </c>
      <c r="F17" s="150" t="s">
        <v>205</v>
      </c>
      <c r="G17" s="150" t="s">
        <v>205</v>
      </c>
      <c r="H17" s="150" t="s">
        <v>205</v>
      </c>
      <c r="I17" s="312" t="s">
        <v>205</v>
      </c>
      <c r="J17" s="150" t="s">
        <v>205</v>
      </c>
      <c r="K17" s="150" t="s">
        <v>205</v>
      </c>
      <c r="L17" s="312" t="s">
        <v>205</v>
      </c>
      <c r="M17" s="150" t="s">
        <v>205</v>
      </c>
      <c r="N17" s="150" t="s">
        <v>205</v>
      </c>
      <c r="O17" s="150" t="s">
        <v>205</v>
      </c>
      <c r="P17" s="313" t="s">
        <v>205</v>
      </c>
      <c r="Q17" s="312" t="s">
        <v>205</v>
      </c>
      <c r="R17" s="26"/>
    </row>
    <row r="18" spans="1:18" s="27" customFormat="1" ht="13.5" customHeight="1" x14ac:dyDescent="0.25">
      <c r="A18" s="21" t="s">
        <v>19</v>
      </c>
      <c r="B18" s="71" t="s">
        <v>282</v>
      </c>
      <c r="C18" s="138" t="s">
        <v>282</v>
      </c>
      <c r="D18" s="83">
        <v>1</v>
      </c>
      <c r="E18" s="150" t="s">
        <v>205</v>
      </c>
      <c r="F18" s="150" t="s">
        <v>205</v>
      </c>
      <c r="G18" s="150" t="s">
        <v>205</v>
      </c>
      <c r="H18" s="150" t="s">
        <v>205</v>
      </c>
      <c r="I18" s="312" t="s">
        <v>205</v>
      </c>
      <c r="J18" s="150" t="s">
        <v>205</v>
      </c>
      <c r="K18" s="150" t="s">
        <v>205</v>
      </c>
      <c r="L18" s="312" t="s">
        <v>205</v>
      </c>
      <c r="M18" s="150" t="s">
        <v>205</v>
      </c>
      <c r="N18" s="150" t="s">
        <v>205</v>
      </c>
      <c r="O18" s="150" t="s">
        <v>205</v>
      </c>
      <c r="P18" s="313" t="s">
        <v>205</v>
      </c>
      <c r="Q18" s="312" t="s">
        <v>205</v>
      </c>
      <c r="R18" s="26"/>
    </row>
    <row r="19" spans="1:18" s="27" customFormat="1" ht="13.5" customHeight="1" x14ac:dyDescent="0.25">
      <c r="A19" s="21" t="s">
        <v>20</v>
      </c>
      <c r="B19" s="71" t="s">
        <v>283</v>
      </c>
      <c r="C19" s="138" t="s">
        <v>283</v>
      </c>
      <c r="D19" s="83">
        <v>3</v>
      </c>
      <c r="E19" s="150" t="s">
        <v>205</v>
      </c>
      <c r="F19" s="150" t="s">
        <v>205</v>
      </c>
      <c r="G19" s="150" t="s">
        <v>205</v>
      </c>
      <c r="H19" s="150" t="s">
        <v>205</v>
      </c>
      <c r="I19" s="312" t="s">
        <v>205</v>
      </c>
      <c r="J19" s="150" t="s">
        <v>205</v>
      </c>
      <c r="K19" s="150" t="s">
        <v>205</v>
      </c>
      <c r="L19" s="312" t="s">
        <v>205</v>
      </c>
      <c r="M19" s="150" t="s">
        <v>205</v>
      </c>
      <c r="N19" s="150" t="s">
        <v>205</v>
      </c>
      <c r="O19" s="150" t="s">
        <v>205</v>
      </c>
      <c r="P19" s="313" t="s">
        <v>205</v>
      </c>
      <c r="Q19" s="312" t="s">
        <v>205</v>
      </c>
      <c r="R19" s="26"/>
    </row>
    <row r="20" spans="1:18" s="27" customFormat="1" ht="13.5" customHeight="1" x14ac:dyDescent="0.25">
      <c r="A20" s="21" t="s">
        <v>21</v>
      </c>
      <c r="B20" s="71" t="s">
        <v>283</v>
      </c>
      <c r="C20" s="138" t="s">
        <v>283</v>
      </c>
      <c r="D20" s="83">
        <v>3</v>
      </c>
      <c r="E20" s="150" t="s">
        <v>205</v>
      </c>
      <c r="F20" s="150" t="s">
        <v>205</v>
      </c>
      <c r="G20" s="150" t="s">
        <v>205</v>
      </c>
      <c r="H20" s="150" t="s">
        <v>205</v>
      </c>
      <c r="I20" s="312" t="s">
        <v>205</v>
      </c>
      <c r="J20" s="150" t="s">
        <v>205</v>
      </c>
      <c r="K20" s="150" t="s">
        <v>205</v>
      </c>
      <c r="L20" s="312" t="s">
        <v>205</v>
      </c>
      <c r="M20" s="150" t="s">
        <v>205</v>
      </c>
      <c r="N20" s="150" t="s">
        <v>205</v>
      </c>
      <c r="O20" s="150" t="s">
        <v>205</v>
      </c>
      <c r="P20" s="313" t="s">
        <v>205</v>
      </c>
      <c r="Q20" s="312" t="s">
        <v>205</v>
      </c>
      <c r="R20" s="26"/>
    </row>
    <row r="21" spans="1:18" s="27" customFormat="1" ht="13.5" customHeight="1" x14ac:dyDescent="0.25">
      <c r="A21" s="21" t="s">
        <v>22</v>
      </c>
      <c r="B21" s="71" t="s">
        <v>282</v>
      </c>
      <c r="C21" s="138" t="s">
        <v>283</v>
      </c>
      <c r="D21" s="83">
        <v>9</v>
      </c>
      <c r="E21" s="150">
        <v>186</v>
      </c>
      <c r="F21" s="81">
        <v>131.346</v>
      </c>
      <c r="G21" s="81">
        <v>1.4159999999999999</v>
      </c>
      <c r="H21" s="81">
        <v>1.2230000000000001</v>
      </c>
      <c r="I21" s="87">
        <v>1.631</v>
      </c>
      <c r="J21" s="150">
        <v>9</v>
      </c>
      <c r="K21" s="80" t="s">
        <v>205</v>
      </c>
      <c r="L21" s="85" t="s">
        <v>205</v>
      </c>
      <c r="M21" s="80" t="s">
        <v>205</v>
      </c>
      <c r="N21" s="80" t="s">
        <v>205</v>
      </c>
      <c r="O21" s="80" t="s">
        <v>205</v>
      </c>
      <c r="P21" s="314" t="s">
        <v>205</v>
      </c>
      <c r="Q21" s="85" t="s">
        <v>205</v>
      </c>
      <c r="R21" s="26"/>
    </row>
    <row r="22" spans="1:18" s="27" customFormat="1" ht="13.5" customHeight="1" x14ac:dyDescent="0.25">
      <c r="A22" s="21" t="s">
        <v>23</v>
      </c>
      <c r="B22" s="71" t="s">
        <v>283</v>
      </c>
      <c r="C22" s="138" t="s">
        <v>283</v>
      </c>
      <c r="D22" s="83">
        <v>14</v>
      </c>
      <c r="E22" s="150">
        <v>121</v>
      </c>
      <c r="F22" s="81">
        <v>104.02</v>
      </c>
      <c r="G22" s="81">
        <v>1.163</v>
      </c>
      <c r="H22" s="81">
        <v>0.96899999999999997</v>
      </c>
      <c r="I22" s="87">
        <v>1.385</v>
      </c>
      <c r="J22" s="150">
        <v>14</v>
      </c>
      <c r="K22" s="80">
        <v>0.28570000000000001</v>
      </c>
      <c r="L22" s="85">
        <v>7.1400000000000005E-2</v>
      </c>
      <c r="M22" s="80" t="s">
        <v>205</v>
      </c>
      <c r="N22" s="80" t="s">
        <v>205</v>
      </c>
      <c r="O22" s="80" t="s">
        <v>205</v>
      </c>
      <c r="P22" s="314" t="s">
        <v>205</v>
      </c>
      <c r="Q22" s="85" t="s">
        <v>205</v>
      </c>
      <c r="R22" s="26"/>
    </row>
    <row r="23" spans="1:18" s="27" customFormat="1" ht="13.5" customHeight="1" x14ac:dyDescent="0.25">
      <c r="A23" s="21" t="s">
        <v>24</v>
      </c>
      <c r="B23" s="71" t="s">
        <v>283</v>
      </c>
      <c r="C23" s="138" t="s">
        <v>283</v>
      </c>
      <c r="D23" s="83">
        <v>4</v>
      </c>
      <c r="E23" s="150" t="s">
        <v>205</v>
      </c>
      <c r="F23" s="150" t="s">
        <v>205</v>
      </c>
      <c r="G23" s="150" t="s">
        <v>205</v>
      </c>
      <c r="H23" s="150" t="s">
        <v>205</v>
      </c>
      <c r="I23" s="312" t="s">
        <v>205</v>
      </c>
      <c r="J23" s="150" t="s">
        <v>205</v>
      </c>
      <c r="K23" s="150" t="s">
        <v>205</v>
      </c>
      <c r="L23" s="312" t="s">
        <v>205</v>
      </c>
      <c r="M23" s="150" t="s">
        <v>205</v>
      </c>
      <c r="N23" s="150" t="s">
        <v>205</v>
      </c>
      <c r="O23" s="150" t="s">
        <v>205</v>
      </c>
      <c r="P23" s="313" t="s">
        <v>205</v>
      </c>
      <c r="Q23" s="312" t="s">
        <v>205</v>
      </c>
      <c r="R23" s="26"/>
    </row>
    <row r="24" spans="1:18" s="27" customFormat="1" ht="13.5" customHeight="1" x14ac:dyDescent="0.25">
      <c r="A24" s="21" t="s">
        <v>25</v>
      </c>
      <c r="B24" s="71" t="s">
        <v>282</v>
      </c>
      <c r="C24" s="138" t="s">
        <v>283</v>
      </c>
      <c r="D24" s="83">
        <v>9</v>
      </c>
      <c r="E24" s="150">
        <v>54</v>
      </c>
      <c r="F24" s="81">
        <v>71.828000000000003</v>
      </c>
      <c r="G24" s="81">
        <v>0.752</v>
      </c>
      <c r="H24" s="81">
        <v>0.56999999999999995</v>
      </c>
      <c r="I24" s="87">
        <v>0.97399999999999998</v>
      </c>
      <c r="J24" s="150">
        <v>9</v>
      </c>
      <c r="K24" s="80" t="s">
        <v>205</v>
      </c>
      <c r="L24" s="85" t="s">
        <v>205</v>
      </c>
      <c r="M24" s="80" t="s">
        <v>205</v>
      </c>
      <c r="N24" s="80" t="s">
        <v>205</v>
      </c>
      <c r="O24" s="80" t="s">
        <v>205</v>
      </c>
      <c r="P24" s="314" t="s">
        <v>205</v>
      </c>
      <c r="Q24" s="85" t="s">
        <v>205</v>
      </c>
      <c r="R24" s="26"/>
    </row>
    <row r="25" spans="1:18" s="27" customFormat="1" ht="13.5" customHeight="1" x14ac:dyDescent="0.25">
      <c r="A25" s="21" t="s">
        <v>26</v>
      </c>
      <c r="B25" s="71" t="s">
        <v>283</v>
      </c>
      <c r="C25" s="138" t="s">
        <v>283</v>
      </c>
      <c r="D25" s="83">
        <v>36</v>
      </c>
      <c r="E25" s="150">
        <v>111</v>
      </c>
      <c r="F25" s="81">
        <v>149.84100000000001</v>
      </c>
      <c r="G25" s="81">
        <v>0.74099999999999999</v>
      </c>
      <c r="H25" s="81">
        <v>0.61199999999999999</v>
      </c>
      <c r="I25" s="87">
        <v>0.88900000000000001</v>
      </c>
      <c r="J25" s="150">
        <v>28</v>
      </c>
      <c r="K25" s="80">
        <v>7.1400000000000005E-2</v>
      </c>
      <c r="L25" s="85">
        <v>0.1071</v>
      </c>
      <c r="M25" s="81">
        <v>0</v>
      </c>
      <c r="N25" s="81">
        <v>0.29142000000000001</v>
      </c>
      <c r="O25" s="81">
        <v>0.62641000000000002</v>
      </c>
      <c r="P25" s="315">
        <v>1.2315499999999999</v>
      </c>
      <c r="Q25" s="87">
        <v>1.8792899999999999</v>
      </c>
      <c r="R25" s="26"/>
    </row>
    <row r="26" spans="1:18" s="27" customFormat="1" ht="13.5" customHeight="1" x14ac:dyDescent="0.25">
      <c r="A26" s="21" t="s">
        <v>27</v>
      </c>
      <c r="B26" s="71" t="s">
        <v>283</v>
      </c>
      <c r="C26" s="138" t="s">
        <v>283</v>
      </c>
      <c r="D26" s="83">
        <v>14</v>
      </c>
      <c r="E26" s="150">
        <v>109</v>
      </c>
      <c r="F26" s="81">
        <v>111.79</v>
      </c>
      <c r="G26" s="81">
        <v>0.97499999999999998</v>
      </c>
      <c r="H26" s="81">
        <v>0.80400000000000005</v>
      </c>
      <c r="I26" s="87">
        <v>1.171</v>
      </c>
      <c r="J26" s="150">
        <v>13</v>
      </c>
      <c r="K26" s="80">
        <v>0.15379999999999999</v>
      </c>
      <c r="L26" s="85">
        <v>0.15379999999999999</v>
      </c>
      <c r="M26" s="80" t="s">
        <v>205</v>
      </c>
      <c r="N26" s="80" t="s">
        <v>205</v>
      </c>
      <c r="O26" s="80" t="s">
        <v>205</v>
      </c>
      <c r="P26" s="314" t="s">
        <v>205</v>
      </c>
      <c r="Q26" s="85" t="s">
        <v>205</v>
      </c>
      <c r="R26" s="26"/>
    </row>
    <row r="27" spans="1:18" s="27" customFormat="1" ht="13.5" customHeight="1" x14ac:dyDescent="0.25">
      <c r="A27" s="21" t="s">
        <v>64</v>
      </c>
      <c r="B27" s="71" t="s">
        <v>283</v>
      </c>
      <c r="C27" s="138" t="s">
        <v>283</v>
      </c>
      <c r="D27" s="83">
        <v>2</v>
      </c>
      <c r="E27" s="150" t="s">
        <v>205</v>
      </c>
      <c r="F27" s="150" t="s">
        <v>205</v>
      </c>
      <c r="G27" s="150" t="s">
        <v>205</v>
      </c>
      <c r="H27" s="150" t="s">
        <v>205</v>
      </c>
      <c r="I27" s="312" t="s">
        <v>205</v>
      </c>
      <c r="J27" s="150" t="s">
        <v>205</v>
      </c>
      <c r="K27" s="150" t="s">
        <v>205</v>
      </c>
      <c r="L27" s="312" t="s">
        <v>205</v>
      </c>
      <c r="M27" s="150" t="s">
        <v>205</v>
      </c>
      <c r="N27" s="150" t="s">
        <v>205</v>
      </c>
      <c r="O27" s="150" t="s">
        <v>205</v>
      </c>
      <c r="P27" s="313" t="s">
        <v>205</v>
      </c>
      <c r="Q27" s="312" t="s">
        <v>205</v>
      </c>
      <c r="R27" s="26"/>
    </row>
    <row r="28" spans="1:18" s="27" customFormat="1" ht="13.5" customHeight="1" x14ac:dyDescent="0.25">
      <c r="A28" s="21" t="s">
        <v>28</v>
      </c>
      <c r="B28" s="71" t="s">
        <v>283</v>
      </c>
      <c r="C28" s="138" t="s">
        <v>283</v>
      </c>
      <c r="D28" s="130">
        <v>1</v>
      </c>
      <c r="E28" s="150" t="s">
        <v>205</v>
      </c>
      <c r="F28" s="150" t="s">
        <v>205</v>
      </c>
      <c r="G28" s="150" t="s">
        <v>205</v>
      </c>
      <c r="H28" s="150" t="s">
        <v>205</v>
      </c>
      <c r="I28" s="312" t="s">
        <v>205</v>
      </c>
      <c r="J28" s="150" t="s">
        <v>205</v>
      </c>
      <c r="K28" s="150" t="s">
        <v>205</v>
      </c>
      <c r="L28" s="312" t="s">
        <v>205</v>
      </c>
      <c r="M28" s="150" t="s">
        <v>205</v>
      </c>
      <c r="N28" s="150" t="s">
        <v>205</v>
      </c>
      <c r="O28" s="150" t="s">
        <v>205</v>
      </c>
      <c r="P28" s="313" t="s">
        <v>205</v>
      </c>
      <c r="Q28" s="312" t="s">
        <v>205</v>
      </c>
      <c r="R28" s="26"/>
    </row>
    <row r="29" spans="1:18" s="27" customFormat="1" ht="13.5" customHeight="1" x14ac:dyDescent="0.25">
      <c r="A29" s="21" t="s">
        <v>29</v>
      </c>
      <c r="B29" s="71" t="s">
        <v>283</v>
      </c>
      <c r="C29" s="138" t="s">
        <v>283</v>
      </c>
      <c r="D29" s="83">
        <v>20</v>
      </c>
      <c r="E29" s="150">
        <v>93</v>
      </c>
      <c r="F29" s="81">
        <v>89.149000000000001</v>
      </c>
      <c r="G29" s="81">
        <v>1.0429999999999999</v>
      </c>
      <c r="H29" s="81">
        <v>0.84699999999999998</v>
      </c>
      <c r="I29" s="87">
        <v>1.272</v>
      </c>
      <c r="J29" s="150">
        <v>20</v>
      </c>
      <c r="K29" s="80">
        <v>0.1</v>
      </c>
      <c r="L29" s="85">
        <v>0.25</v>
      </c>
      <c r="M29" s="81">
        <v>0</v>
      </c>
      <c r="N29" s="81">
        <v>0</v>
      </c>
      <c r="O29" s="81">
        <v>0.30136000000000002</v>
      </c>
      <c r="P29" s="315">
        <v>0.80496999999999996</v>
      </c>
      <c r="Q29" s="87">
        <v>1.76806</v>
      </c>
      <c r="R29" s="26"/>
    </row>
    <row r="30" spans="1:18" s="27" customFormat="1" ht="13.5" customHeight="1" x14ac:dyDescent="0.25">
      <c r="A30" s="21" t="s">
        <v>30</v>
      </c>
      <c r="B30" s="71" t="s">
        <v>283</v>
      </c>
      <c r="C30" s="138" t="s">
        <v>283</v>
      </c>
      <c r="D30" s="83">
        <v>2</v>
      </c>
      <c r="E30" s="150" t="s">
        <v>205</v>
      </c>
      <c r="F30" s="150" t="s">
        <v>205</v>
      </c>
      <c r="G30" s="150" t="s">
        <v>205</v>
      </c>
      <c r="H30" s="150" t="s">
        <v>205</v>
      </c>
      <c r="I30" s="312" t="s">
        <v>205</v>
      </c>
      <c r="J30" s="150" t="s">
        <v>205</v>
      </c>
      <c r="K30" s="150" t="s">
        <v>205</v>
      </c>
      <c r="L30" s="312" t="s">
        <v>205</v>
      </c>
      <c r="M30" s="150" t="s">
        <v>205</v>
      </c>
      <c r="N30" s="150" t="s">
        <v>205</v>
      </c>
      <c r="O30" s="150" t="s">
        <v>205</v>
      </c>
      <c r="P30" s="313" t="s">
        <v>205</v>
      </c>
      <c r="Q30" s="312" t="s">
        <v>205</v>
      </c>
      <c r="R30" s="26"/>
    </row>
    <row r="31" spans="1:18" s="27" customFormat="1" ht="13.5" customHeight="1" x14ac:dyDescent="0.25">
      <c r="A31" s="21" t="s">
        <v>31</v>
      </c>
      <c r="B31" s="71"/>
      <c r="C31" s="138"/>
      <c r="D31" s="83">
        <v>12</v>
      </c>
      <c r="E31" s="150">
        <v>71</v>
      </c>
      <c r="F31" s="81">
        <v>76.926000000000002</v>
      </c>
      <c r="G31" s="81">
        <v>0.92300000000000004</v>
      </c>
      <c r="H31" s="81">
        <v>0.72599999999999998</v>
      </c>
      <c r="I31" s="87">
        <v>1.157</v>
      </c>
      <c r="J31" s="150">
        <v>12</v>
      </c>
      <c r="K31" s="80">
        <v>0.16669999999999999</v>
      </c>
      <c r="L31" s="85">
        <v>8.3299999999999999E-2</v>
      </c>
      <c r="M31" s="80" t="s">
        <v>205</v>
      </c>
      <c r="N31" s="80" t="s">
        <v>205</v>
      </c>
      <c r="O31" s="80" t="s">
        <v>205</v>
      </c>
      <c r="P31" s="314" t="s">
        <v>205</v>
      </c>
      <c r="Q31" s="85" t="s">
        <v>205</v>
      </c>
      <c r="R31" s="26"/>
    </row>
    <row r="32" spans="1:18" s="27" customFormat="1" ht="13.5" customHeight="1" x14ac:dyDescent="0.25">
      <c r="A32" s="21" t="s">
        <v>32</v>
      </c>
      <c r="B32" s="71" t="s">
        <v>282</v>
      </c>
      <c r="C32" s="138" t="s">
        <v>283</v>
      </c>
      <c r="D32" s="83">
        <v>10</v>
      </c>
      <c r="E32" s="150">
        <v>64</v>
      </c>
      <c r="F32" s="81">
        <v>55.518000000000001</v>
      </c>
      <c r="G32" s="81">
        <v>1.153</v>
      </c>
      <c r="H32" s="81">
        <v>0.89500000000000002</v>
      </c>
      <c r="I32" s="87">
        <v>1.4630000000000001</v>
      </c>
      <c r="J32" s="150">
        <v>10</v>
      </c>
      <c r="K32" s="80">
        <v>0.2</v>
      </c>
      <c r="L32" s="85">
        <v>0.1</v>
      </c>
      <c r="M32" s="80" t="s">
        <v>205</v>
      </c>
      <c r="N32" s="80" t="s">
        <v>205</v>
      </c>
      <c r="O32" s="80" t="s">
        <v>205</v>
      </c>
      <c r="P32" s="314" t="s">
        <v>205</v>
      </c>
      <c r="Q32" s="85" t="s">
        <v>205</v>
      </c>
      <c r="R32" s="26"/>
    </row>
    <row r="33" spans="1:18" s="27" customFormat="1" ht="13.5" customHeight="1" x14ac:dyDescent="0.25">
      <c r="A33" s="21" t="s">
        <v>33</v>
      </c>
      <c r="B33" s="71" t="s">
        <v>283</v>
      </c>
      <c r="C33" s="138" t="s">
        <v>283</v>
      </c>
      <c r="D33" s="83">
        <v>1</v>
      </c>
      <c r="E33" s="150" t="s">
        <v>205</v>
      </c>
      <c r="F33" s="150" t="s">
        <v>205</v>
      </c>
      <c r="G33" s="150" t="s">
        <v>205</v>
      </c>
      <c r="H33" s="150" t="s">
        <v>205</v>
      </c>
      <c r="I33" s="312" t="s">
        <v>205</v>
      </c>
      <c r="J33" s="150" t="s">
        <v>205</v>
      </c>
      <c r="K33" s="150" t="s">
        <v>205</v>
      </c>
      <c r="L33" s="312" t="s">
        <v>205</v>
      </c>
      <c r="M33" s="150" t="s">
        <v>205</v>
      </c>
      <c r="N33" s="150" t="s">
        <v>205</v>
      </c>
      <c r="O33" s="150" t="s">
        <v>205</v>
      </c>
      <c r="P33" s="313" t="s">
        <v>205</v>
      </c>
      <c r="Q33" s="312" t="s">
        <v>205</v>
      </c>
      <c r="R33" s="26"/>
    </row>
    <row r="34" spans="1:18" s="27" customFormat="1" ht="13.5" customHeight="1" x14ac:dyDescent="0.25">
      <c r="A34" s="21" t="s">
        <v>34</v>
      </c>
      <c r="B34" s="71" t="s">
        <v>282</v>
      </c>
      <c r="C34" s="138" t="s">
        <v>282</v>
      </c>
      <c r="D34" s="83">
        <v>10</v>
      </c>
      <c r="E34" s="150">
        <v>88</v>
      </c>
      <c r="F34" s="81">
        <v>84.311999999999998</v>
      </c>
      <c r="G34" s="81">
        <v>1.044</v>
      </c>
      <c r="H34" s="81">
        <v>0.84199999999999997</v>
      </c>
      <c r="I34" s="87">
        <v>1.28</v>
      </c>
      <c r="J34" s="150">
        <v>9</v>
      </c>
      <c r="K34" s="80" t="s">
        <v>205</v>
      </c>
      <c r="L34" s="85" t="s">
        <v>205</v>
      </c>
      <c r="M34" s="80" t="s">
        <v>205</v>
      </c>
      <c r="N34" s="80" t="s">
        <v>205</v>
      </c>
      <c r="O34" s="80" t="s">
        <v>205</v>
      </c>
      <c r="P34" s="314" t="s">
        <v>205</v>
      </c>
      <c r="Q34" s="85" t="s">
        <v>205</v>
      </c>
      <c r="R34" s="26"/>
    </row>
    <row r="35" spans="1:18" s="27" customFormat="1" ht="13.5" customHeight="1" x14ac:dyDescent="0.25">
      <c r="A35" s="21" t="s">
        <v>35</v>
      </c>
      <c r="B35" s="71" t="s">
        <v>283</v>
      </c>
      <c r="C35" s="138" t="s">
        <v>282</v>
      </c>
      <c r="D35" s="83">
        <v>2</v>
      </c>
      <c r="E35" s="150" t="s">
        <v>205</v>
      </c>
      <c r="F35" s="150" t="s">
        <v>205</v>
      </c>
      <c r="G35" s="150" t="s">
        <v>205</v>
      </c>
      <c r="H35" s="150" t="s">
        <v>205</v>
      </c>
      <c r="I35" s="312" t="s">
        <v>205</v>
      </c>
      <c r="J35" s="150" t="s">
        <v>205</v>
      </c>
      <c r="K35" s="150" t="s">
        <v>205</v>
      </c>
      <c r="L35" s="312" t="s">
        <v>205</v>
      </c>
      <c r="M35" s="150" t="s">
        <v>205</v>
      </c>
      <c r="N35" s="150" t="s">
        <v>205</v>
      </c>
      <c r="O35" s="150" t="s">
        <v>205</v>
      </c>
      <c r="P35" s="313" t="s">
        <v>205</v>
      </c>
      <c r="Q35" s="312" t="s">
        <v>205</v>
      </c>
      <c r="R35" s="26"/>
    </row>
    <row r="36" spans="1:18" s="27" customFormat="1" ht="13.5" customHeight="1" x14ac:dyDescent="0.25">
      <c r="A36" s="21" t="s">
        <v>36</v>
      </c>
      <c r="B36" s="71" t="s">
        <v>284</v>
      </c>
      <c r="C36" s="138" t="s">
        <v>282</v>
      </c>
      <c r="D36" s="83">
        <v>4</v>
      </c>
      <c r="E36" s="150" t="s">
        <v>205</v>
      </c>
      <c r="F36" s="150" t="s">
        <v>205</v>
      </c>
      <c r="G36" s="150" t="s">
        <v>205</v>
      </c>
      <c r="H36" s="150" t="s">
        <v>205</v>
      </c>
      <c r="I36" s="312" t="s">
        <v>205</v>
      </c>
      <c r="J36" s="150" t="s">
        <v>205</v>
      </c>
      <c r="K36" s="150" t="s">
        <v>205</v>
      </c>
      <c r="L36" s="312" t="s">
        <v>205</v>
      </c>
      <c r="M36" s="150" t="s">
        <v>205</v>
      </c>
      <c r="N36" s="150" t="s">
        <v>205</v>
      </c>
      <c r="O36" s="150" t="s">
        <v>205</v>
      </c>
      <c r="P36" s="313" t="s">
        <v>205</v>
      </c>
      <c r="Q36" s="312" t="s">
        <v>205</v>
      </c>
      <c r="R36" s="26"/>
    </row>
    <row r="37" spans="1:18" s="27" customFormat="1" ht="13.5" customHeight="1" x14ac:dyDescent="0.25">
      <c r="A37" s="21" t="s">
        <v>37</v>
      </c>
      <c r="B37" s="71" t="s">
        <v>283</v>
      </c>
      <c r="C37" s="138" t="s">
        <v>283</v>
      </c>
      <c r="D37" s="130">
        <v>1</v>
      </c>
      <c r="E37" s="150" t="s">
        <v>205</v>
      </c>
      <c r="F37" s="150" t="s">
        <v>205</v>
      </c>
      <c r="G37" s="150" t="s">
        <v>205</v>
      </c>
      <c r="H37" s="150" t="s">
        <v>205</v>
      </c>
      <c r="I37" s="312" t="s">
        <v>205</v>
      </c>
      <c r="J37" s="150" t="s">
        <v>205</v>
      </c>
      <c r="K37" s="150" t="s">
        <v>205</v>
      </c>
      <c r="L37" s="312" t="s">
        <v>205</v>
      </c>
      <c r="M37" s="150" t="s">
        <v>205</v>
      </c>
      <c r="N37" s="150" t="s">
        <v>205</v>
      </c>
      <c r="O37" s="150" t="s">
        <v>205</v>
      </c>
      <c r="P37" s="313" t="s">
        <v>205</v>
      </c>
      <c r="Q37" s="312" t="s">
        <v>205</v>
      </c>
      <c r="R37" s="26"/>
    </row>
    <row r="38" spans="1:18" s="27" customFormat="1" ht="13.5" customHeight="1" x14ac:dyDescent="0.25">
      <c r="A38" s="21" t="s">
        <v>38</v>
      </c>
      <c r="B38" s="71" t="s">
        <v>283</v>
      </c>
      <c r="C38" s="138" t="s">
        <v>283</v>
      </c>
      <c r="D38" s="83">
        <v>12</v>
      </c>
      <c r="E38" s="150">
        <v>78</v>
      </c>
      <c r="F38" s="81">
        <v>93.061999999999998</v>
      </c>
      <c r="G38" s="81">
        <v>0.83799999999999997</v>
      </c>
      <c r="H38" s="81">
        <v>0.66700000000000004</v>
      </c>
      <c r="I38" s="87">
        <v>1.04</v>
      </c>
      <c r="J38" s="150">
        <v>11</v>
      </c>
      <c r="K38" s="80">
        <v>0</v>
      </c>
      <c r="L38" s="85">
        <v>0.18179999999999999</v>
      </c>
      <c r="M38" s="80" t="s">
        <v>205</v>
      </c>
      <c r="N38" s="80" t="s">
        <v>205</v>
      </c>
      <c r="O38" s="80" t="s">
        <v>205</v>
      </c>
      <c r="P38" s="314" t="s">
        <v>205</v>
      </c>
      <c r="Q38" s="85" t="s">
        <v>205</v>
      </c>
      <c r="R38" s="26"/>
    </row>
    <row r="39" spans="1:18" s="27" customFormat="1" ht="13.5" customHeight="1" x14ac:dyDescent="0.25">
      <c r="A39" s="21" t="s">
        <v>39</v>
      </c>
      <c r="B39" s="71" t="s">
        <v>283</v>
      </c>
      <c r="C39" s="138" t="s">
        <v>283</v>
      </c>
      <c r="D39" s="83">
        <v>3</v>
      </c>
      <c r="E39" s="150" t="s">
        <v>205</v>
      </c>
      <c r="F39" s="150" t="s">
        <v>205</v>
      </c>
      <c r="G39" s="150" t="s">
        <v>205</v>
      </c>
      <c r="H39" s="150" t="s">
        <v>205</v>
      </c>
      <c r="I39" s="312" t="s">
        <v>205</v>
      </c>
      <c r="J39" s="150" t="s">
        <v>205</v>
      </c>
      <c r="K39" s="150" t="s">
        <v>205</v>
      </c>
      <c r="L39" s="312" t="s">
        <v>205</v>
      </c>
      <c r="M39" s="150" t="s">
        <v>205</v>
      </c>
      <c r="N39" s="150" t="s">
        <v>205</v>
      </c>
      <c r="O39" s="150" t="s">
        <v>205</v>
      </c>
      <c r="P39" s="313" t="s">
        <v>205</v>
      </c>
      <c r="Q39" s="312" t="s">
        <v>205</v>
      </c>
      <c r="R39" s="26"/>
    </row>
    <row r="40" spans="1:18" s="27" customFormat="1" ht="13.5" customHeight="1" x14ac:dyDescent="0.25">
      <c r="A40" s="21" t="s">
        <v>40</v>
      </c>
      <c r="B40" s="71" t="s">
        <v>282</v>
      </c>
      <c r="C40" s="138" t="s">
        <v>283</v>
      </c>
      <c r="D40" s="83">
        <v>10</v>
      </c>
      <c r="E40" s="150">
        <v>59</v>
      </c>
      <c r="F40" s="81">
        <v>74.769000000000005</v>
      </c>
      <c r="G40" s="81">
        <v>0.78900000000000003</v>
      </c>
      <c r="H40" s="81">
        <v>0.60599999999999998</v>
      </c>
      <c r="I40" s="87">
        <v>1.0109999999999999</v>
      </c>
      <c r="J40" s="150">
        <v>10</v>
      </c>
      <c r="K40" s="80">
        <v>0</v>
      </c>
      <c r="L40" s="85">
        <v>0.2</v>
      </c>
      <c r="M40" s="80" t="s">
        <v>205</v>
      </c>
      <c r="N40" s="80" t="s">
        <v>205</v>
      </c>
      <c r="O40" s="80" t="s">
        <v>205</v>
      </c>
      <c r="P40" s="314" t="s">
        <v>205</v>
      </c>
      <c r="Q40" s="85" t="s">
        <v>205</v>
      </c>
      <c r="R40" s="26"/>
    </row>
    <row r="41" spans="1:18" s="27" customFormat="1" ht="13.5" customHeight="1" x14ac:dyDescent="0.25">
      <c r="A41" s="21" t="s">
        <v>41</v>
      </c>
      <c r="B41" s="71" t="s">
        <v>282</v>
      </c>
      <c r="C41" s="138" t="s">
        <v>285</v>
      </c>
      <c r="D41" s="83">
        <v>2</v>
      </c>
      <c r="E41" s="150" t="s">
        <v>205</v>
      </c>
      <c r="F41" s="150" t="s">
        <v>205</v>
      </c>
      <c r="G41" s="150" t="s">
        <v>205</v>
      </c>
      <c r="H41" s="150" t="s">
        <v>205</v>
      </c>
      <c r="I41" s="312" t="s">
        <v>205</v>
      </c>
      <c r="J41" s="150" t="s">
        <v>205</v>
      </c>
      <c r="K41" s="150" t="s">
        <v>205</v>
      </c>
      <c r="L41" s="312" t="s">
        <v>205</v>
      </c>
      <c r="M41" s="150" t="s">
        <v>205</v>
      </c>
      <c r="N41" s="150" t="s">
        <v>205</v>
      </c>
      <c r="O41" s="150" t="s">
        <v>205</v>
      </c>
      <c r="P41" s="313" t="s">
        <v>205</v>
      </c>
      <c r="Q41" s="312" t="s">
        <v>205</v>
      </c>
      <c r="R41" s="26"/>
    </row>
    <row r="42" spans="1:18" s="27" customFormat="1" ht="13.5" customHeight="1" x14ac:dyDescent="0.25">
      <c r="A42" s="21" t="s">
        <v>42</v>
      </c>
      <c r="B42" s="71" t="s">
        <v>283</v>
      </c>
      <c r="C42" s="138" t="s">
        <v>283</v>
      </c>
      <c r="D42" s="83">
        <v>32</v>
      </c>
      <c r="E42" s="150">
        <v>171</v>
      </c>
      <c r="F42" s="81">
        <v>197.59</v>
      </c>
      <c r="G42" s="81">
        <v>0.86499999999999999</v>
      </c>
      <c r="H42" s="81">
        <v>0.74299999999999999</v>
      </c>
      <c r="I42" s="87">
        <v>1.0029999999999999</v>
      </c>
      <c r="J42" s="150">
        <v>32</v>
      </c>
      <c r="K42" s="80">
        <v>0.15629999999999999</v>
      </c>
      <c r="L42" s="85">
        <v>9.3799999999999994E-2</v>
      </c>
      <c r="M42" s="81">
        <v>0</v>
      </c>
      <c r="N42" s="81">
        <v>0.31167</v>
      </c>
      <c r="O42" s="81">
        <v>0.70814999999999995</v>
      </c>
      <c r="P42" s="315">
        <v>1.2895000000000001</v>
      </c>
      <c r="Q42" s="87">
        <v>2.0343900000000001</v>
      </c>
      <c r="R42" s="26"/>
    </row>
    <row r="43" spans="1:18" s="27" customFormat="1" ht="13.5" customHeight="1" x14ac:dyDescent="0.25">
      <c r="A43" s="21" t="s">
        <v>43</v>
      </c>
      <c r="B43" s="71" t="s">
        <v>283</v>
      </c>
      <c r="C43" s="138" t="s">
        <v>283</v>
      </c>
      <c r="D43" s="83">
        <v>14</v>
      </c>
      <c r="E43" s="150">
        <v>54</v>
      </c>
      <c r="F43" s="81">
        <v>70.653000000000006</v>
      </c>
      <c r="G43" s="81">
        <v>0.76400000000000001</v>
      </c>
      <c r="H43" s="81">
        <v>0.57999999999999996</v>
      </c>
      <c r="I43" s="87">
        <v>0.99</v>
      </c>
      <c r="J43" s="150">
        <v>13</v>
      </c>
      <c r="K43" s="80">
        <v>0</v>
      </c>
      <c r="L43" s="85">
        <v>0.15379999999999999</v>
      </c>
      <c r="M43" s="80" t="s">
        <v>205</v>
      </c>
      <c r="N43" s="80" t="s">
        <v>205</v>
      </c>
      <c r="O43" s="80" t="s">
        <v>205</v>
      </c>
      <c r="P43" s="314" t="s">
        <v>205</v>
      </c>
      <c r="Q43" s="85" t="s">
        <v>205</v>
      </c>
      <c r="R43" s="26"/>
    </row>
    <row r="44" spans="1:18" s="27" customFormat="1" ht="13.5" customHeight="1" x14ac:dyDescent="0.25">
      <c r="A44" s="21" t="s">
        <v>44</v>
      </c>
      <c r="B44" s="71" t="s">
        <v>282</v>
      </c>
      <c r="C44" s="138" t="s">
        <v>282</v>
      </c>
      <c r="D44" s="83">
        <v>1</v>
      </c>
      <c r="E44" s="150" t="s">
        <v>205</v>
      </c>
      <c r="F44" s="150" t="s">
        <v>205</v>
      </c>
      <c r="G44" s="150" t="s">
        <v>205</v>
      </c>
      <c r="H44" s="150" t="s">
        <v>205</v>
      </c>
      <c r="I44" s="312" t="s">
        <v>205</v>
      </c>
      <c r="J44" s="150" t="s">
        <v>205</v>
      </c>
      <c r="K44" s="150" t="s">
        <v>205</v>
      </c>
      <c r="L44" s="312" t="s">
        <v>205</v>
      </c>
      <c r="M44" s="150" t="s">
        <v>205</v>
      </c>
      <c r="N44" s="150" t="s">
        <v>205</v>
      </c>
      <c r="O44" s="150" t="s">
        <v>205</v>
      </c>
      <c r="P44" s="313" t="s">
        <v>205</v>
      </c>
      <c r="Q44" s="312" t="s">
        <v>205</v>
      </c>
      <c r="R44" s="26"/>
    </row>
    <row r="45" spans="1:18" s="27" customFormat="1" ht="13.5" customHeight="1" x14ac:dyDescent="0.25">
      <c r="A45" s="21" t="s">
        <v>45</v>
      </c>
      <c r="B45" s="71" t="s">
        <v>282</v>
      </c>
      <c r="C45" s="138" t="s">
        <v>282</v>
      </c>
      <c r="D45" s="83">
        <v>23</v>
      </c>
      <c r="E45" s="150">
        <v>127</v>
      </c>
      <c r="F45" s="81">
        <v>116.038</v>
      </c>
      <c r="G45" s="81">
        <v>1.0940000000000001</v>
      </c>
      <c r="H45" s="81">
        <v>0.91600000000000004</v>
      </c>
      <c r="I45" s="87">
        <v>1.298</v>
      </c>
      <c r="J45" s="150">
        <v>23</v>
      </c>
      <c r="K45" s="80">
        <v>0.13039999999999999</v>
      </c>
      <c r="L45" s="85">
        <v>8.6999999999999994E-2</v>
      </c>
      <c r="M45" s="81">
        <v>0</v>
      </c>
      <c r="N45" s="81">
        <v>0.49142000000000002</v>
      </c>
      <c r="O45" s="81">
        <v>0.98375000000000001</v>
      </c>
      <c r="P45" s="315">
        <v>1.47817</v>
      </c>
      <c r="Q45" s="87">
        <v>1.76824</v>
      </c>
      <c r="R45" s="26"/>
    </row>
    <row r="46" spans="1:18" s="27" customFormat="1" ht="13.5" customHeight="1" x14ac:dyDescent="0.25">
      <c r="A46" s="21" t="s">
        <v>46</v>
      </c>
      <c r="B46" s="71" t="s">
        <v>283</v>
      </c>
      <c r="C46" s="138" t="s">
        <v>283</v>
      </c>
      <c r="D46" s="130">
        <v>1</v>
      </c>
      <c r="E46" s="150" t="s">
        <v>205</v>
      </c>
      <c r="F46" s="150" t="s">
        <v>205</v>
      </c>
      <c r="G46" s="150" t="s">
        <v>205</v>
      </c>
      <c r="H46" s="150" t="s">
        <v>205</v>
      </c>
      <c r="I46" s="312" t="s">
        <v>205</v>
      </c>
      <c r="J46" s="150" t="s">
        <v>205</v>
      </c>
      <c r="K46" s="150" t="s">
        <v>205</v>
      </c>
      <c r="L46" s="312" t="s">
        <v>205</v>
      </c>
      <c r="M46" s="150" t="s">
        <v>205</v>
      </c>
      <c r="N46" s="150" t="s">
        <v>205</v>
      </c>
      <c r="O46" s="150" t="s">
        <v>205</v>
      </c>
      <c r="P46" s="313" t="s">
        <v>205</v>
      </c>
      <c r="Q46" s="312" t="s">
        <v>205</v>
      </c>
      <c r="R46" s="26"/>
    </row>
    <row r="47" spans="1:18" s="27" customFormat="1" ht="13.5" customHeight="1" x14ac:dyDescent="0.25">
      <c r="A47" s="21" t="s">
        <v>47</v>
      </c>
      <c r="B47" s="71" t="s">
        <v>283</v>
      </c>
      <c r="C47" s="138" t="s">
        <v>283</v>
      </c>
      <c r="D47" s="83">
        <v>1</v>
      </c>
      <c r="E47" s="150" t="s">
        <v>205</v>
      </c>
      <c r="F47" s="150" t="s">
        <v>205</v>
      </c>
      <c r="G47" s="150" t="s">
        <v>205</v>
      </c>
      <c r="H47" s="150" t="s">
        <v>205</v>
      </c>
      <c r="I47" s="312" t="s">
        <v>205</v>
      </c>
      <c r="J47" s="150" t="s">
        <v>205</v>
      </c>
      <c r="K47" s="150" t="s">
        <v>205</v>
      </c>
      <c r="L47" s="312" t="s">
        <v>205</v>
      </c>
      <c r="M47" s="150" t="s">
        <v>205</v>
      </c>
      <c r="N47" s="150" t="s">
        <v>205</v>
      </c>
      <c r="O47" s="150" t="s">
        <v>205</v>
      </c>
      <c r="P47" s="313" t="s">
        <v>205</v>
      </c>
      <c r="Q47" s="312" t="s">
        <v>205</v>
      </c>
      <c r="R47" s="26"/>
    </row>
    <row r="48" spans="1:18" s="27" customFormat="1" ht="13.5" customHeight="1" x14ac:dyDescent="0.25">
      <c r="A48" s="21" t="s">
        <v>48</v>
      </c>
      <c r="B48" s="71" t="s">
        <v>282</v>
      </c>
      <c r="C48" s="138" t="s">
        <v>282</v>
      </c>
      <c r="D48" s="83">
        <v>6</v>
      </c>
      <c r="E48" s="150">
        <v>48</v>
      </c>
      <c r="F48" s="81">
        <v>40.378</v>
      </c>
      <c r="G48" s="81">
        <v>1.1890000000000001</v>
      </c>
      <c r="H48" s="81">
        <v>0.88600000000000001</v>
      </c>
      <c r="I48" s="87">
        <v>1.5629999999999999</v>
      </c>
      <c r="J48" s="150">
        <v>6</v>
      </c>
      <c r="K48" s="80" t="s">
        <v>205</v>
      </c>
      <c r="L48" s="85" t="s">
        <v>205</v>
      </c>
      <c r="M48" s="80" t="s">
        <v>205</v>
      </c>
      <c r="N48" s="80" t="s">
        <v>205</v>
      </c>
      <c r="O48" s="80" t="s">
        <v>205</v>
      </c>
      <c r="P48" s="314" t="s">
        <v>205</v>
      </c>
      <c r="Q48" s="85" t="s">
        <v>205</v>
      </c>
      <c r="R48" s="26"/>
    </row>
    <row r="49" spans="1:18" s="27" customFormat="1" ht="13.5" customHeight="1" x14ac:dyDescent="0.25">
      <c r="A49" s="21" t="s">
        <v>65</v>
      </c>
      <c r="B49" s="71" t="s">
        <v>283</v>
      </c>
      <c r="C49" s="138" t="s">
        <v>282</v>
      </c>
      <c r="D49" s="83">
        <v>1</v>
      </c>
      <c r="E49" s="150" t="s">
        <v>205</v>
      </c>
      <c r="F49" s="150" t="s">
        <v>205</v>
      </c>
      <c r="G49" s="150" t="s">
        <v>205</v>
      </c>
      <c r="H49" s="150" t="s">
        <v>205</v>
      </c>
      <c r="I49" s="312" t="s">
        <v>205</v>
      </c>
      <c r="J49" s="150" t="s">
        <v>205</v>
      </c>
      <c r="K49" s="150" t="s">
        <v>205</v>
      </c>
      <c r="L49" s="312" t="s">
        <v>205</v>
      </c>
      <c r="M49" s="150" t="s">
        <v>205</v>
      </c>
      <c r="N49" s="150" t="s">
        <v>205</v>
      </c>
      <c r="O49" s="150" t="s">
        <v>205</v>
      </c>
      <c r="P49" s="313" t="s">
        <v>205</v>
      </c>
      <c r="Q49" s="312" t="s">
        <v>205</v>
      </c>
      <c r="R49" s="26"/>
    </row>
    <row r="50" spans="1:18" s="27" customFormat="1" ht="13.5" customHeight="1" x14ac:dyDescent="0.25">
      <c r="A50" s="21" t="s">
        <v>49</v>
      </c>
      <c r="B50" s="71" t="s">
        <v>282</v>
      </c>
      <c r="C50" s="138" t="s">
        <v>282</v>
      </c>
      <c r="D50" s="83">
        <v>10</v>
      </c>
      <c r="E50" s="150">
        <v>44</v>
      </c>
      <c r="F50" s="81">
        <v>65.384</v>
      </c>
      <c r="G50" s="81">
        <v>0.67300000000000004</v>
      </c>
      <c r="H50" s="81">
        <v>0.495</v>
      </c>
      <c r="I50" s="87">
        <v>0.89500000000000002</v>
      </c>
      <c r="J50" s="150">
        <v>10</v>
      </c>
      <c r="K50" s="80">
        <v>0</v>
      </c>
      <c r="L50" s="85">
        <v>0.3</v>
      </c>
      <c r="M50" s="80" t="s">
        <v>205</v>
      </c>
      <c r="N50" s="80" t="s">
        <v>205</v>
      </c>
      <c r="O50" s="80" t="s">
        <v>205</v>
      </c>
      <c r="P50" s="314" t="s">
        <v>205</v>
      </c>
      <c r="Q50" s="85" t="s">
        <v>205</v>
      </c>
      <c r="R50" s="26"/>
    </row>
    <row r="51" spans="1:18" s="27" customFormat="1" ht="13.5" customHeight="1" x14ac:dyDescent="0.25">
      <c r="A51" s="21" t="s">
        <v>50</v>
      </c>
      <c r="B51" s="71" t="s">
        <v>283</v>
      </c>
      <c r="C51" s="138" t="s">
        <v>283</v>
      </c>
      <c r="D51" s="83">
        <v>87</v>
      </c>
      <c r="E51" s="150">
        <v>509</v>
      </c>
      <c r="F51" s="81">
        <v>622.47900000000004</v>
      </c>
      <c r="G51" s="81">
        <v>0.81799999999999995</v>
      </c>
      <c r="H51" s="81">
        <v>0.749</v>
      </c>
      <c r="I51" s="87">
        <v>0.89100000000000001</v>
      </c>
      <c r="J51" s="150">
        <v>83</v>
      </c>
      <c r="K51" s="80">
        <v>9.64E-2</v>
      </c>
      <c r="L51" s="85">
        <v>0.20480000000000001</v>
      </c>
      <c r="M51" s="81">
        <v>0</v>
      </c>
      <c r="N51" s="81">
        <v>0.26846999999999999</v>
      </c>
      <c r="O51" s="81">
        <v>0.66371999999999998</v>
      </c>
      <c r="P51" s="315">
        <v>1.1092200000000001</v>
      </c>
      <c r="Q51" s="87">
        <v>1.76918</v>
      </c>
      <c r="R51" s="26"/>
    </row>
    <row r="52" spans="1:18" s="27" customFormat="1" ht="13.5" customHeight="1" x14ac:dyDescent="0.25">
      <c r="A52" s="21" t="s">
        <v>51</v>
      </c>
      <c r="B52" s="71" t="s">
        <v>282</v>
      </c>
      <c r="C52" s="138" t="s">
        <v>282</v>
      </c>
      <c r="D52" s="83">
        <v>4</v>
      </c>
      <c r="E52" s="150" t="s">
        <v>205</v>
      </c>
      <c r="F52" s="150" t="s">
        <v>205</v>
      </c>
      <c r="G52" s="150" t="s">
        <v>205</v>
      </c>
      <c r="H52" s="150" t="s">
        <v>205</v>
      </c>
      <c r="I52" s="312" t="s">
        <v>205</v>
      </c>
      <c r="J52" s="150" t="s">
        <v>205</v>
      </c>
      <c r="K52" s="150" t="s">
        <v>205</v>
      </c>
      <c r="L52" s="312" t="s">
        <v>205</v>
      </c>
      <c r="M52" s="150" t="s">
        <v>205</v>
      </c>
      <c r="N52" s="150" t="s">
        <v>205</v>
      </c>
      <c r="O52" s="150" t="s">
        <v>205</v>
      </c>
      <c r="P52" s="313" t="s">
        <v>205</v>
      </c>
      <c r="Q52" s="312" t="s">
        <v>205</v>
      </c>
      <c r="R52" s="26"/>
    </row>
    <row r="53" spans="1:18" s="27" customFormat="1" ht="13.5" customHeight="1" x14ac:dyDescent="0.25">
      <c r="A53" s="21" t="s">
        <v>52</v>
      </c>
      <c r="B53" s="71" t="s">
        <v>283</v>
      </c>
      <c r="C53" s="138" t="s">
        <v>283</v>
      </c>
      <c r="D53" s="83">
        <v>6</v>
      </c>
      <c r="E53" s="150">
        <v>27</v>
      </c>
      <c r="F53" s="81">
        <v>36.008000000000003</v>
      </c>
      <c r="G53" s="81">
        <v>0.75</v>
      </c>
      <c r="H53" s="81">
        <v>0.504</v>
      </c>
      <c r="I53" s="87">
        <v>1.0760000000000001</v>
      </c>
      <c r="J53" s="150">
        <v>6</v>
      </c>
      <c r="K53" s="80" t="s">
        <v>205</v>
      </c>
      <c r="L53" s="85" t="s">
        <v>205</v>
      </c>
      <c r="M53" s="80" t="s">
        <v>205</v>
      </c>
      <c r="N53" s="80" t="s">
        <v>205</v>
      </c>
      <c r="O53" s="80" t="s">
        <v>205</v>
      </c>
      <c r="P53" s="314" t="s">
        <v>205</v>
      </c>
      <c r="Q53" s="85" t="s">
        <v>205</v>
      </c>
      <c r="R53" s="26"/>
    </row>
    <row r="54" spans="1:18" s="27" customFormat="1" ht="13.5" customHeight="1" x14ac:dyDescent="0.25">
      <c r="A54" s="21" t="s">
        <v>75</v>
      </c>
      <c r="B54" s="71"/>
      <c r="C54" s="138"/>
      <c r="D54" s="130">
        <v>1</v>
      </c>
      <c r="E54" s="150" t="s">
        <v>205</v>
      </c>
      <c r="F54" s="150" t="s">
        <v>205</v>
      </c>
      <c r="G54" s="150" t="s">
        <v>205</v>
      </c>
      <c r="H54" s="150" t="s">
        <v>205</v>
      </c>
      <c r="I54" s="312" t="s">
        <v>205</v>
      </c>
      <c r="J54" s="150" t="s">
        <v>205</v>
      </c>
      <c r="K54" s="150" t="s">
        <v>205</v>
      </c>
      <c r="L54" s="312" t="s">
        <v>205</v>
      </c>
      <c r="M54" s="150" t="s">
        <v>205</v>
      </c>
      <c r="N54" s="150" t="s">
        <v>205</v>
      </c>
      <c r="O54" s="150" t="s">
        <v>205</v>
      </c>
      <c r="P54" s="313" t="s">
        <v>205</v>
      </c>
      <c r="Q54" s="312" t="s">
        <v>205</v>
      </c>
      <c r="R54" s="26"/>
    </row>
    <row r="55" spans="1:18" s="27" customFormat="1" ht="13.5" customHeight="1" x14ac:dyDescent="0.25">
      <c r="A55" s="21" t="s">
        <v>53</v>
      </c>
      <c r="B55" s="71" t="s">
        <v>283</v>
      </c>
      <c r="C55" s="138" t="s">
        <v>283</v>
      </c>
      <c r="D55" s="130">
        <v>1</v>
      </c>
      <c r="E55" s="150" t="s">
        <v>205</v>
      </c>
      <c r="F55" s="150" t="s">
        <v>205</v>
      </c>
      <c r="G55" s="150" t="s">
        <v>205</v>
      </c>
      <c r="H55" s="150" t="s">
        <v>205</v>
      </c>
      <c r="I55" s="312" t="s">
        <v>205</v>
      </c>
      <c r="J55" s="150" t="s">
        <v>205</v>
      </c>
      <c r="K55" s="150" t="s">
        <v>205</v>
      </c>
      <c r="L55" s="312" t="s">
        <v>205</v>
      </c>
      <c r="M55" s="150" t="s">
        <v>205</v>
      </c>
      <c r="N55" s="150" t="s">
        <v>205</v>
      </c>
      <c r="O55" s="150" t="s">
        <v>205</v>
      </c>
      <c r="P55" s="313" t="s">
        <v>205</v>
      </c>
      <c r="Q55" s="312" t="s">
        <v>205</v>
      </c>
      <c r="R55" s="26"/>
    </row>
    <row r="56" spans="1:18" s="27" customFormat="1" ht="13.5" customHeight="1" x14ac:dyDescent="0.25">
      <c r="A56" s="21" t="s">
        <v>54</v>
      </c>
      <c r="B56" s="71" t="s">
        <v>282</v>
      </c>
      <c r="C56" s="138" t="s">
        <v>285</v>
      </c>
      <c r="D56" s="83">
        <v>3</v>
      </c>
      <c r="E56" s="150" t="s">
        <v>205</v>
      </c>
      <c r="F56" s="150" t="s">
        <v>205</v>
      </c>
      <c r="G56" s="150" t="s">
        <v>205</v>
      </c>
      <c r="H56" s="150" t="s">
        <v>205</v>
      </c>
      <c r="I56" s="312" t="s">
        <v>205</v>
      </c>
      <c r="J56" s="150" t="s">
        <v>205</v>
      </c>
      <c r="K56" s="150" t="s">
        <v>205</v>
      </c>
      <c r="L56" s="312" t="s">
        <v>205</v>
      </c>
      <c r="M56" s="150" t="s">
        <v>205</v>
      </c>
      <c r="N56" s="150" t="s">
        <v>205</v>
      </c>
      <c r="O56" s="150" t="s">
        <v>205</v>
      </c>
      <c r="P56" s="313" t="s">
        <v>205</v>
      </c>
      <c r="Q56" s="312" t="s">
        <v>205</v>
      </c>
      <c r="R56" s="26"/>
    </row>
    <row r="57" spans="1:18" s="27" customFormat="1" ht="13.5" customHeight="1" x14ac:dyDescent="0.25">
      <c r="A57" s="21" t="s">
        <v>55</v>
      </c>
      <c r="B57" s="71" t="s">
        <v>283</v>
      </c>
      <c r="C57" s="138" t="s">
        <v>283</v>
      </c>
      <c r="D57" s="83">
        <v>6</v>
      </c>
      <c r="E57" s="150">
        <v>36</v>
      </c>
      <c r="F57" s="81">
        <v>42.610999999999997</v>
      </c>
      <c r="G57" s="81">
        <v>0.84499999999999997</v>
      </c>
      <c r="H57" s="81">
        <v>0.60099999999999998</v>
      </c>
      <c r="I57" s="87">
        <v>1.157</v>
      </c>
      <c r="J57" s="150">
        <v>6</v>
      </c>
      <c r="K57" s="80" t="s">
        <v>205</v>
      </c>
      <c r="L57" s="85" t="s">
        <v>205</v>
      </c>
      <c r="M57" s="80" t="s">
        <v>205</v>
      </c>
      <c r="N57" s="80" t="s">
        <v>205</v>
      </c>
      <c r="O57" s="80" t="s">
        <v>205</v>
      </c>
      <c r="P57" s="314" t="s">
        <v>205</v>
      </c>
      <c r="Q57" s="85" t="s">
        <v>205</v>
      </c>
      <c r="R57" s="26"/>
    </row>
    <row r="58" spans="1:18" s="27" customFormat="1" ht="13.5" customHeight="1" x14ac:dyDescent="0.25">
      <c r="A58" s="21" t="s">
        <v>56</v>
      </c>
      <c r="B58" s="71" t="s">
        <v>282</v>
      </c>
      <c r="C58" s="138" t="s">
        <v>282</v>
      </c>
      <c r="D58" s="83">
        <v>4</v>
      </c>
      <c r="E58" s="150" t="s">
        <v>205</v>
      </c>
      <c r="F58" s="150" t="s">
        <v>205</v>
      </c>
      <c r="G58" s="150" t="s">
        <v>205</v>
      </c>
      <c r="H58" s="150" t="s">
        <v>205</v>
      </c>
      <c r="I58" s="312" t="s">
        <v>205</v>
      </c>
      <c r="J58" s="150" t="s">
        <v>205</v>
      </c>
      <c r="K58" s="150" t="s">
        <v>205</v>
      </c>
      <c r="L58" s="312" t="s">
        <v>205</v>
      </c>
      <c r="M58" s="150" t="s">
        <v>205</v>
      </c>
      <c r="N58" s="150" t="s">
        <v>205</v>
      </c>
      <c r="O58" s="150" t="s">
        <v>205</v>
      </c>
      <c r="P58" s="313" t="s">
        <v>205</v>
      </c>
      <c r="Q58" s="312" t="s">
        <v>205</v>
      </c>
      <c r="R58" s="26"/>
    </row>
    <row r="59" spans="1:18" s="27" customFormat="1" ht="13.5" customHeight="1" x14ac:dyDescent="0.25">
      <c r="A59" s="21" t="s">
        <v>57</v>
      </c>
      <c r="B59" s="71" t="s">
        <v>283</v>
      </c>
      <c r="C59" s="138" t="s">
        <v>283</v>
      </c>
      <c r="D59" s="130">
        <v>1</v>
      </c>
      <c r="E59" s="150" t="s">
        <v>205</v>
      </c>
      <c r="F59" s="150" t="s">
        <v>205</v>
      </c>
      <c r="G59" s="150" t="s">
        <v>205</v>
      </c>
      <c r="H59" s="150" t="s">
        <v>205</v>
      </c>
      <c r="I59" s="312" t="s">
        <v>205</v>
      </c>
      <c r="J59" s="150" t="s">
        <v>205</v>
      </c>
      <c r="K59" s="150" t="s">
        <v>205</v>
      </c>
      <c r="L59" s="312" t="s">
        <v>205</v>
      </c>
      <c r="M59" s="150" t="s">
        <v>205</v>
      </c>
      <c r="N59" s="150" t="s">
        <v>205</v>
      </c>
      <c r="O59" s="150" t="s">
        <v>205</v>
      </c>
      <c r="P59" s="313" t="s">
        <v>205</v>
      </c>
      <c r="Q59" s="312" t="s">
        <v>205</v>
      </c>
      <c r="R59" s="26"/>
    </row>
    <row r="60" spans="1:18" s="27" customFormat="1" ht="13.5" customHeight="1" x14ac:dyDescent="0.25">
      <c r="A60" s="33" t="s">
        <v>58</v>
      </c>
      <c r="B60" s="33"/>
      <c r="C60" s="33"/>
      <c r="D60" s="84">
        <v>487</v>
      </c>
      <c r="E60" s="285">
        <v>3227</v>
      </c>
      <c r="F60" s="40">
        <v>3360.27</v>
      </c>
      <c r="G60" s="41">
        <v>0.96</v>
      </c>
      <c r="H60" s="41">
        <v>0.92800000000000005</v>
      </c>
      <c r="I60" s="42">
        <v>0.99399999999999999</v>
      </c>
      <c r="J60" s="39">
        <v>467</v>
      </c>
      <c r="K60" s="88">
        <v>0.11559999999999999</v>
      </c>
      <c r="L60" s="89">
        <v>0.14349999999999999</v>
      </c>
      <c r="M60" s="41">
        <v>0.10291</v>
      </c>
      <c r="N60" s="41">
        <v>0.35548999999999997</v>
      </c>
      <c r="O60" s="41">
        <v>0.73216000000000003</v>
      </c>
      <c r="P60" s="41">
        <v>1.32196</v>
      </c>
      <c r="Q60" s="42">
        <v>1.9333</v>
      </c>
      <c r="R60" s="26"/>
    </row>
    <row r="61" spans="1:18" ht="13.2" customHeight="1" x14ac:dyDescent="0.25">
      <c r="A61" s="16"/>
      <c r="B61" s="16"/>
      <c r="C61" s="17"/>
      <c r="D61" s="17"/>
      <c r="E61" s="18"/>
      <c r="F61" s="18"/>
      <c r="G61" s="18"/>
      <c r="H61" s="5"/>
      <c r="I61" s="86"/>
      <c r="J61" s="86"/>
      <c r="K61" s="16"/>
      <c r="L61" s="16"/>
      <c r="M61" s="16"/>
      <c r="N61" s="16"/>
      <c r="O61" s="16"/>
    </row>
    <row r="62" spans="1:18" ht="13.2" customHeight="1" x14ac:dyDescent="0.25">
      <c r="M62" s="76"/>
      <c r="N62" s="76"/>
    </row>
    <row r="63" spans="1:18" ht="13.2" customHeight="1" x14ac:dyDescent="0.25">
      <c r="A63" s="124" t="s">
        <v>67</v>
      </c>
    </row>
    <row r="64" spans="1:18" s="129" customFormat="1" x14ac:dyDescent="0.25">
      <c r="A64" s="125" t="s">
        <v>148</v>
      </c>
      <c r="B64" s="126"/>
      <c r="C64" s="126"/>
      <c r="D64" s="127"/>
      <c r="E64" s="127"/>
      <c r="F64" s="127"/>
      <c r="G64" s="128"/>
    </row>
    <row r="65" spans="1:9" s="129" customFormat="1" x14ac:dyDescent="0.25">
      <c r="A65" s="125" t="s">
        <v>149</v>
      </c>
      <c r="F65" s="128"/>
      <c r="G65" s="128"/>
      <c r="H65" s="128"/>
      <c r="I65" s="128"/>
    </row>
    <row r="66" spans="1:9" s="129" customFormat="1" x14ac:dyDescent="0.25">
      <c r="A66" s="121" t="s">
        <v>150</v>
      </c>
      <c r="B66" s="126"/>
      <c r="C66" s="126"/>
      <c r="D66" s="127"/>
      <c r="E66" s="127"/>
      <c r="F66" s="127"/>
      <c r="G66" s="128"/>
    </row>
    <row r="67" spans="1:9" s="129" customFormat="1" x14ac:dyDescent="0.25">
      <c r="A67" s="121" t="s">
        <v>151</v>
      </c>
      <c r="B67" s="126"/>
      <c r="C67" s="126"/>
      <c r="D67" s="126"/>
      <c r="E67" s="126"/>
      <c r="F67" s="127"/>
      <c r="G67" s="128"/>
      <c r="H67" s="128"/>
      <c r="I67" s="128"/>
    </row>
    <row r="68" spans="1:9" s="129" customFormat="1" x14ac:dyDescent="0.25">
      <c r="A68" s="121" t="s">
        <v>146</v>
      </c>
      <c r="B68" s="126"/>
      <c r="C68" s="126"/>
      <c r="D68" s="126"/>
      <c r="E68" s="126"/>
      <c r="F68" s="127"/>
      <c r="G68" s="128"/>
      <c r="H68" s="128"/>
      <c r="I68" s="128"/>
    </row>
    <row r="69" spans="1:9" s="129" customFormat="1" x14ac:dyDescent="0.25">
      <c r="A69" s="121" t="s">
        <v>106</v>
      </c>
      <c r="B69" s="126"/>
      <c r="C69" s="126"/>
      <c r="D69" s="126"/>
      <c r="E69" s="126"/>
      <c r="F69" s="127"/>
      <c r="G69" s="128"/>
      <c r="H69" s="128"/>
      <c r="I69" s="128"/>
    </row>
    <row r="70" spans="1:9" s="129" customFormat="1" x14ac:dyDescent="0.25">
      <c r="A70" s="121" t="s">
        <v>107</v>
      </c>
      <c r="B70" s="126"/>
      <c r="C70" s="126"/>
      <c r="D70" s="126"/>
      <c r="E70" s="126"/>
      <c r="F70" s="127"/>
      <c r="G70" s="128"/>
      <c r="H70" s="128"/>
      <c r="I70" s="128"/>
    </row>
    <row r="71" spans="1:9" ht="13.2" customHeight="1" x14ac:dyDescent="0.25">
      <c r="A71" s="124" t="s">
        <v>208</v>
      </c>
    </row>
    <row r="72" spans="1:9" ht="13.2" customHeight="1" x14ac:dyDescent="0.25">
      <c r="A72" s="124" t="s">
        <v>152</v>
      </c>
    </row>
    <row r="73" spans="1:9" ht="13.2" customHeight="1" x14ac:dyDescent="0.25">
      <c r="A73" s="5" t="s">
        <v>235</v>
      </c>
    </row>
    <row r="74" spans="1:9" ht="13.2" customHeight="1" x14ac:dyDescent="0.25">
      <c r="A74" s="5" t="s">
        <v>153</v>
      </c>
    </row>
    <row r="75" spans="1:9" ht="13.2" customHeight="1" x14ac:dyDescent="0.25">
      <c r="A75" s="124" t="s">
        <v>207</v>
      </c>
    </row>
    <row r="76" spans="1:9" ht="13.2" customHeight="1" x14ac:dyDescent="0.25">
      <c r="A76" s="5" t="s">
        <v>59</v>
      </c>
    </row>
  </sheetData>
  <customSheetViews>
    <customSheetView guid="{2418AE82-915D-436E-9D4B-3CAD6FAE3E8E}">
      <selection activeCell="C13" sqref="C13"/>
      <pageMargins left="0.7" right="0.7" top="0.75" bottom="0.75" header="0.3" footer="0.3"/>
      <pageSetup orientation="portrait" r:id="rId1"/>
    </customSheetView>
    <customSheetView guid="{6F98E089-40A3-4546-B8EA-5F1508FF71B4}" topLeftCell="A50">
      <selection activeCell="I73" sqref="I73"/>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Normal="81" workbookViewId="0">
      <selection activeCell="C15" sqref="C15"/>
    </sheetView>
  </sheetViews>
  <sheetFormatPr defaultColWidth="9.109375" defaultRowHeight="13.2" x14ac:dyDescent="0.25"/>
  <cols>
    <col min="1" max="1" width="16.88671875" style="5" customWidth="1"/>
    <col min="2" max="3" width="11" style="15" customWidth="1"/>
    <col min="4" max="4" width="11" style="20" customWidth="1"/>
    <col min="5" max="7" width="9.5546875" style="20" customWidth="1"/>
    <col min="8" max="9" width="12.44140625" style="15" customWidth="1"/>
    <col min="10" max="12" width="13.6640625" style="15" customWidth="1"/>
    <col min="13" max="17" width="8.6640625" style="15" customWidth="1"/>
    <col min="18" max="16384" width="9.109375" style="15"/>
  </cols>
  <sheetData>
    <row r="1" spans="1:18" s="5" customFormat="1" ht="12.75" customHeight="1" x14ac:dyDescent="0.25">
      <c r="A1" s="542" t="s">
        <v>68</v>
      </c>
      <c r="B1" s="543"/>
      <c r="C1" s="543"/>
      <c r="D1" s="543"/>
      <c r="E1" s="543"/>
      <c r="F1" s="543"/>
      <c r="G1" s="543"/>
      <c r="H1" s="543"/>
      <c r="I1" s="543"/>
      <c r="J1" s="543"/>
      <c r="K1" s="543"/>
      <c r="L1" s="543"/>
      <c r="M1" s="543"/>
      <c r="N1" s="543"/>
      <c r="O1" s="543"/>
      <c r="P1" s="543"/>
      <c r="Q1" s="543"/>
    </row>
    <row r="2" spans="1:18" s="5" customFormat="1" ht="12.75" customHeight="1" x14ac:dyDescent="0.25">
      <c r="A2" s="542" t="s">
        <v>147</v>
      </c>
      <c r="B2" s="543"/>
      <c r="C2" s="543"/>
      <c r="D2" s="543"/>
      <c r="E2" s="543"/>
      <c r="F2" s="543"/>
      <c r="G2" s="543"/>
      <c r="H2" s="543"/>
      <c r="I2" s="543"/>
      <c r="J2" s="543"/>
      <c r="K2" s="543"/>
      <c r="L2" s="543"/>
      <c r="M2" s="543"/>
      <c r="N2" s="543"/>
      <c r="O2" s="543"/>
      <c r="P2" s="543"/>
      <c r="Q2" s="543"/>
    </row>
    <row r="3" spans="1:18" s="5" customFormat="1" ht="15.75" customHeight="1" thickBot="1" x14ac:dyDescent="0.3">
      <c r="A3" s="544" t="s">
        <v>220</v>
      </c>
      <c r="B3" s="545"/>
      <c r="C3" s="545"/>
      <c r="D3" s="545"/>
      <c r="E3" s="545"/>
      <c r="F3" s="545"/>
      <c r="G3" s="545"/>
      <c r="H3" s="545"/>
      <c r="I3" s="545"/>
      <c r="J3" s="545"/>
      <c r="K3" s="545"/>
      <c r="L3" s="545"/>
      <c r="M3" s="545"/>
      <c r="N3" s="545"/>
      <c r="O3" s="545"/>
      <c r="P3" s="545"/>
      <c r="Q3" s="545"/>
    </row>
    <row r="4" spans="1:18" s="8" customFormat="1" ht="16.2" thickTop="1" x14ac:dyDescent="0.25">
      <c r="A4" s="137"/>
      <c r="B4" s="137"/>
      <c r="C4" s="7"/>
      <c r="D4" s="7"/>
      <c r="E4" s="546" t="s">
        <v>0</v>
      </c>
      <c r="F4" s="546"/>
      <c r="G4" s="1"/>
      <c r="H4" s="547" t="s">
        <v>1</v>
      </c>
      <c r="I4" s="548"/>
      <c r="J4" s="549" t="s">
        <v>2</v>
      </c>
      <c r="K4" s="550"/>
      <c r="L4" s="551"/>
      <c r="M4" s="550" t="s">
        <v>105</v>
      </c>
      <c r="N4" s="550"/>
      <c r="O4" s="550"/>
      <c r="P4" s="546"/>
      <c r="Q4" s="551"/>
      <c r="R4" s="6"/>
    </row>
    <row r="5" spans="1:18" s="8" customFormat="1" ht="55.5" customHeight="1" x14ac:dyDescent="0.25">
      <c r="A5" s="9" t="s">
        <v>3</v>
      </c>
      <c r="B5" s="301" t="s">
        <v>100</v>
      </c>
      <c r="C5" s="4" t="s">
        <v>101</v>
      </c>
      <c r="D5" s="4" t="s">
        <v>102</v>
      </c>
      <c r="E5" s="10" t="s">
        <v>4</v>
      </c>
      <c r="F5" s="11" t="s">
        <v>5</v>
      </c>
      <c r="G5" s="11" t="s">
        <v>6</v>
      </c>
      <c r="H5" s="11" t="s">
        <v>7</v>
      </c>
      <c r="I5" s="12" t="s">
        <v>8</v>
      </c>
      <c r="J5" s="3" t="s">
        <v>66</v>
      </c>
      <c r="K5" s="2" t="s">
        <v>103</v>
      </c>
      <c r="L5" s="4" t="s">
        <v>104</v>
      </c>
      <c r="M5" s="13">
        <v>0.1</v>
      </c>
      <c r="N5" s="13">
        <v>0.25</v>
      </c>
      <c r="O5" s="2" t="s">
        <v>10</v>
      </c>
      <c r="P5" s="13">
        <v>0.75</v>
      </c>
      <c r="Q5" s="14">
        <v>0.9</v>
      </c>
    </row>
    <row r="6" spans="1:18" s="27" customFormat="1" ht="13.5" customHeight="1" x14ac:dyDescent="0.25">
      <c r="A6" s="94" t="s">
        <v>61</v>
      </c>
      <c r="B6" s="391" t="s">
        <v>282</v>
      </c>
      <c r="C6" s="139" t="s">
        <v>282</v>
      </c>
      <c r="D6" s="97">
        <v>1</v>
      </c>
      <c r="E6" s="98" t="s">
        <v>205</v>
      </c>
      <c r="F6" s="98" t="s">
        <v>205</v>
      </c>
      <c r="G6" s="98" t="s">
        <v>205</v>
      </c>
      <c r="H6" s="98" t="s">
        <v>205</v>
      </c>
      <c r="I6" s="363" t="s">
        <v>205</v>
      </c>
      <c r="J6" s="98" t="s">
        <v>205</v>
      </c>
      <c r="K6" s="98" t="s">
        <v>205</v>
      </c>
      <c r="L6" s="363" t="s">
        <v>205</v>
      </c>
      <c r="M6" s="98" t="s">
        <v>205</v>
      </c>
      <c r="N6" s="98" t="s">
        <v>205</v>
      </c>
      <c r="O6" s="98" t="s">
        <v>205</v>
      </c>
      <c r="P6" s="98" t="s">
        <v>205</v>
      </c>
      <c r="Q6" s="282" t="s">
        <v>205</v>
      </c>
      <c r="R6" s="26"/>
    </row>
    <row r="7" spans="1:18" s="27" customFormat="1" ht="13.5" customHeight="1" x14ac:dyDescent="0.25">
      <c r="A7" s="95" t="s">
        <v>11</v>
      </c>
      <c r="B7" s="392" t="s">
        <v>283</v>
      </c>
      <c r="C7" s="140" t="s">
        <v>283</v>
      </c>
      <c r="D7" s="99">
        <v>8</v>
      </c>
      <c r="E7" s="98">
        <v>41</v>
      </c>
      <c r="F7" s="104">
        <v>47.44</v>
      </c>
      <c r="G7" s="104">
        <v>0.86399999999999999</v>
      </c>
      <c r="H7" s="104">
        <v>0.628</v>
      </c>
      <c r="I7" s="105">
        <v>1.161</v>
      </c>
      <c r="J7" s="98">
        <v>8</v>
      </c>
      <c r="K7" s="98" t="s">
        <v>205</v>
      </c>
      <c r="L7" s="282" t="s">
        <v>205</v>
      </c>
      <c r="M7" s="98" t="s">
        <v>205</v>
      </c>
      <c r="N7" s="98" t="s">
        <v>205</v>
      </c>
      <c r="O7" s="98" t="s">
        <v>205</v>
      </c>
      <c r="P7" s="98" t="s">
        <v>205</v>
      </c>
      <c r="Q7" s="282" t="s">
        <v>205</v>
      </c>
      <c r="R7" s="26"/>
    </row>
    <row r="8" spans="1:18" s="27" customFormat="1" ht="13.5" customHeight="1" x14ac:dyDescent="0.25">
      <c r="A8" s="95" t="s">
        <v>12</v>
      </c>
      <c r="B8" s="392" t="s">
        <v>282</v>
      </c>
      <c r="C8" s="140" t="s">
        <v>282</v>
      </c>
      <c r="D8" s="99">
        <v>7</v>
      </c>
      <c r="E8" s="98">
        <v>31</v>
      </c>
      <c r="F8" s="104">
        <v>35.527999999999999</v>
      </c>
      <c r="G8" s="104">
        <v>0.873</v>
      </c>
      <c r="H8" s="104">
        <v>0.60299999999999998</v>
      </c>
      <c r="I8" s="105">
        <v>1.2230000000000001</v>
      </c>
      <c r="J8" s="98">
        <v>7</v>
      </c>
      <c r="K8" s="98" t="s">
        <v>205</v>
      </c>
      <c r="L8" s="282" t="s">
        <v>205</v>
      </c>
      <c r="M8" s="98" t="s">
        <v>205</v>
      </c>
      <c r="N8" s="98" t="s">
        <v>205</v>
      </c>
      <c r="O8" s="98" t="s">
        <v>205</v>
      </c>
      <c r="P8" s="98" t="s">
        <v>205</v>
      </c>
      <c r="Q8" s="282" t="s">
        <v>205</v>
      </c>
      <c r="R8" s="26"/>
    </row>
    <row r="9" spans="1:18" s="27" customFormat="1" ht="13.5" customHeight="1" x14ac:dyDescent="0.25">
      <c r="A9" s="95" t="s">
        <v>13</v>
      </c>
      <c r="B9" s="392" t="s">
        <v>283</v>
      </c>
      <c r="C9" s="140" t="s">
        <v>283</v>
      </c>
      <c r="D9" s="99">
        <v>8</v>
      </c>
      <c r="E9" s="98">
        <v>23</v>
      </c>
      <c r="F9" s="104">
        <v>49.262999999999998</v>
      </c>
      <c r="G9" s="104">
        <v>0.46700000000000003</v>
      </c>
      <c r="H9" s="104">
        <v>0.30299999999999999</v>
      </c>
      <c r="I9" s="105">
        <v>0.68899999999999995</v>
      </c>
      <c r="J9" s="98">
        <v>8</v>
      </c>
      <c r="K9" s="98" t="s">
        <v>205</v>
      </c>
      <c r="L9" s="282" t="s">
        <v>205</v>
      </c>
      <c r="M9" s="98" t="s">
        <v>205</v>
      </c>
      <c r="N9" s="98" t="s">
        <v>205</v>
      </c>
      <c r="O9" s="98" t="s">
        <v>205</v>
      </c>
      <c r="P9" s="98" t="s">
        <v>205</v>
      </c>
      <c r="Q9" s="282" t="s">
        <v>205</v>
      </c>
      <c r="R9" s="26"/>
    </row>
    <row r="10" spans="1:18" s="27" customFormat="1" ht="13.5" customHeight="1" x14ac:dyDescent="0.25">
      <c r="A10" s="95" t="s">
        <v>14</v>
      </c>
      <c r="B10" s="392" t="s">
        <v>283</v>
      </c>
      <c r="C10" s="140" t="s">
        <v>283</v>
      </c>
      <c r="D10" s="99">
        <v>24</v>
      </c>
      <c r="E10" s="98">
        <v>393</v>
      </c>
      <c r="F10" s="104">
        <v>371.69200000000001</v>
      </c>
      <c r="G10" s="104">
        <v>1.0569999999999999</v>
      </c>
      <c r="H10" s="104">
        <v>0.95699999999999996</v>
      </c>
      <c r="I10" s="105">
        <v>1.1659999999999999</v>
      </c>
      <c r="J10" s="98">
        <v>23</v>
      </c>
      <c r="K10" s="30">
        <v>0.30430000000000001</v>
      </c>
      <c r="L10" s="31">
        <v>0.21740000000000001</v>
      </c>
      <c r="M10" s="24">
        <v>0.30731000000000003</v>
      </c>
      <c r="N10" s="24">
        <v>0.45426</v>
      </c>
      <c r="O10" s="24">
        <v>0.95830000000000004</v>
      </c>
      <c r="P10" s="24">
        <v>1.5144200000000001</v>
      </c>
      <c r="Q10" s="25">
        <v>2.2498800000000001</v>
      </c>
      <c r="R10" s="26"/>
    </row>
    <row r="11" spans="1:18" s="27" customFormat="1" ht="13.5" customHeight="1" x14ac:dyDescent="0.25">
      <c r="A11" s="95" t="s">
        <v>15</v>
      </c>
      <c r="B11" s="392" t="s">
        <v>283</v>
      </c>
      <c r="C11" s="140" t="s">
        <v>283</v>
      </c>
      <c r="D11" s="99">
        <v>8</v>
      </c>
      <c r="E11" s="98">
        <v>89</v>
      </c>
      <c r="F11" s="104">
        <v>62.957999999999998</v>
      </c>
      <c r="G11" s="104">
        <v>1.4139999999999999</v>
      </c>
      <c r="H11" s="104">
        <v>1.1419999999999999</v>
      </c>
      <c r="I11" s="105">
        <v>1.7310000000000001</v>
      </c>
      <c r="J11" s="98">
        <v>8</v>
      </c>
      <c r="K11" s="30" t="s">
        <v>205</v>
      </c>
      <c r="L11" s="31" t="s">
        <v>205</v>
      </c>
      <c r="M11" s="24" t="s">
        <v>205</v>
      </c>
      <c r="N11" s="24" t="s">
        <v>205</v>
      </c>
      <c r="O11" s="24" t="s">
        <v>205</v>
      </c>
      <c r="P11" s="24" t="s">
        <v>205</v>
      </c>
      <c r="Q11" s="25" t="s">
        <v>205</v>
      </c>
      <c r="R11" s="26"/>
    </row>
    <row r="12" spans="1:18" s="27" customFormat="1" ht="13.5" customHeight="1" x14ac:dyDescent="0.25">
      <c r="A12" s="95" t="s">
        <v>16</v>
      </c>
      <c r="B12" s="392" t="s">
        <v>282</v>
      </c>
      <c r="C12" s="140" t="s">
        <v>282</v>
      </c>
      <c r="D12" s="99">
        <v>3</v>
      </c>
      <c r="E12" s="98" t="s">
        <v>205</v>
      </c>
      <c r="F12" s="98" t="s">
        <v>205</v>
      </c>
      <c r="G12" s="98" t="s">
        <v>205</v>
      </c>
      <c r="H12" s="98" t="s">
        <v>205</v>
      </c>
      <c r="I12" s="282" t="s">
        <v>205</v>
      </c>
      <c r="J12" s="98" t="s">
        <v>205</v>
      </c>
      <c r="K12" s="98" t="s">
        <v>205</v>
      </c>
      <c r="L12" s="282" t="s">
        <v>205</v>
      </c>
      <c r="M12" s="98" t="s">
        <v>205</v>
      </c>
      <c r="N12" s="98" t="s">
        <v>205</v>
      </c>
      <c r="O12" s="98" t="s">
        <v>205</v>
      </c>
      <c r="P12" s="98" t="s">
        <v>205</v>
      </c>
      <c r="Q12" s="282" t="s">
        <v>205</v>
      </c>
      <c r="R12" s="26"/>
    </row>
    <row r="13" spans="1:18" s="27" customFormat="1" ht="13.5" customHeight="1" x14ac:dyDescent="0.25">
      <c r="A13" s="95" t="s">
        <v>62</v>
      </c>
      <c r="B13" s="392" t="s">
        <v>283</v>
      </c>
      <c r="C13" s="140" t="s">
        <v>283</v>
      </c>
      <c r="D13" s="99">
        <v>2</v>
      </c>
      <c r="E13" s="98" t="s">
        <v>205</v>
      </c>
      <c r="F13" s="98" t="s">
        <v>205</v>
      </c>
      <c r="G13" s="98" t="s">
        <v>205</v>
      </c>
      <c r="H13" s="98" t="s">
        <v>205</v>
      </c>
      <c r="I13" s="282" t="s">
        <v>205</v>
      </c>
      <c r="J13" s="98" t="s">
        <v>205</v>
      </c>
      <c r="K13" s="98" t="s">
        <v>205</v>
      </c>
      <c r="L13" s="282" t="s">
        <v>205</v>
      </c>
      <c r="M13" s="98" t="s">
        <v>205</v>
      </c>
      <c r="N13" s="98" t="s">
        <v>205</v>
      </c>
      <c r="O13" s="98" t="s">
        <v>205</v>
      </c>
      <c r="P13" s="98" t="s">
        <v>205</v>
      </c>
      <c r="Q13" s="282" t="s">
        <v>205</v>
      </c>
      <c r="R13" s="26"/>
    </row>
    <row r="14" spans="1:18" s="27" customFormat="1" ht="13.5" customHeight="1" x14ac:dyDescent="0.25">
      <c r="A14" s="95" t="s">
        <v>63</v>
      </c>
      <c r="B14" s="392"/>
      <c r="C14" s="141"/>
      <c r="D14" s="282">
        <v>1</v>
      </c>
      <c r="E14" s="98" t="s">
        <v>205</v>
      </c>
      <c r="F14" s="98" t="s">
        <v>205</v>
      </c>
      <c r="G14" s="98" t="s">
        <v>205</v>
      </c>
      <c r="H14" s="98" t="s">
        <v>205</v>
      </c>
      <c r="I14" s="282" t="s">
        <v>205</v>
      </c>
      <c r="J14" s="98" t="s">
        <v>205</v>
      </c>
      <c r="K14" s="98" t="s">
        <v>205</v>
      </c>
      <c r="L14" s="282" t="s">
        <v>205</v>
      </c>
      <c r="M14" s="98" t="s">
        <v>205</v>
      </c>
      <c r="N14" s="98" t="s">
        <v>205</v>
      </c>
      <c r="O14" s="98" t="s">
        <v>205</v>
      </c>
      <c r="P14" s="98" t="s">
        <v>205</v>
      </c>
      <c r="Q14" s="282" t="s">
        <v>205</v>
      </c>
      <c r="R14" s="26"/>
    </row>
    <row r="15" spans="1:18" s="27" customFormat="1" ht="13.5" customHeight="1" x14ac:dyDescent="0.25">
      <c r="A15" s="95" t="s">
        <v>17</v>
      </c>
      <c r="B15" s="392" t="s">
        <v>283</v>
      </c>
      <c r="C15" s="416" t="s">
        <v>285</v>
      </c>
      <c r="D15" s="282">
        <v>28</v>
      </c>
      <c r="E15" s="98">
        <v>265</v>
      </c>
      <c r="F15" s="104">
        <v>301.62099999999998</v>
      </c>
      <c r="G15" s="104">
        <v>0.879</v>
      </c>
      <c r="H15" s="104">
        <v>0.77800000000000002</v>
      </c>
      <c r="I15" s="105">
        <v>0.98899999999999999</v>
      </c>
      <c r="J15" s="98">
        <v>28</v>
      </c>
      <c r="K15" s="30">
        <v>0.1071</v>
      </c>
      <c r="L15" s="31">
        <v>0.32140000000000002</v>
      </c>
      <c r="M15" s="24">
        <v>9.7699999999999995E-2</v>
      </c>
      <c r="N15" s="24">
        <v>0.24464</v>
      </c>
      <c r="O15" s="24">
        <v>0.86082999999999998</v>
      </c>
      <c r="P15" s="24">
        <v>1.30732</v>
      </c>
      <c r="Q15" s="25">
        <v>1.75787</v>
      </c>
      <c r="R15" s="26"/>
    </row>
    <row r="16" spans="1:18" s="27" customFormat="1" ht="13.5" customHeight="1" x14ac:dyDescent="0.25">
      <c r="A16" s="95" t="s">
        <v>18</v>
      </c>
      <c r="B16" s="392" t="s">
        <v>282</v>
      </c>
      <c r="C16" s="416" t="s">
        <v>282</v>
      </c>
      <c r="D16" s="282">
        <v>16</v>
      </c>
      <c r="E16" s="98">
        <v>199</v>
      </c>
      <c r="F16" s="104">
        <v>145.58799999999999</v>
      </c>
      <c r="G16" s="104">
        <v>1.367</v>
      </c>
      <c r="H16" s="104">
        <v>1.1870000000000001</v>
      </c>
      <c r="I16" s="105">
        <v>1.5669999999999999</v>
      </c>
      <c r="J16" s="98">
        <v>16</v>
      </c>
      <c r="K16" s="30">
        <v>0.375</v>
      </c>
      <c r="L16" s="31">
        <v>6.25E-2</v>
      </c>
      <c r="M16" s="24" t="s">
        <v>205</v>
      </c>
      <c r="N16" s="24" t="s">
        <v>205</v>
      </c>
      <c r="O16" s="24" t="s">
        <v>205</v>
      </c>
      <c r="P16" s="24" t="s">
        <v>205</v>
      </c>
      <c r="Q16" s="25" t="s">
        <v>205</v>
      </c>
      <c r="R16" s="26"/>
    </row>
    <row r="17" spans="1:18" s="27" customFormat="1" ht="13.5" customHeight="1" x14ac:dyDescent="0.25">
      <c r="A17" s="95" t="s">
        <v>74</v>
      </c>
      <c r="B17" s="392" t="s">
        <v>283</v>
      </c>
      <c r="C17" s="295" t="s">
        <v>283</v>
      </c>
      <c r="D17" s="494">
        <v>0</v>
      </c>
      <c r="E17" s="98" t="s">
        <v>205</v>
      </c>
      <c r="F17" s="104" t="s">
        <v>205</v>
      </c>
      <c r="G17" s="104" t="s">
        <v>205</v>
      </c>
      <c r="H17" s="104" t="s">
        <v>205</v>
      </c>
      <c r="I17" s="105" t="s">
        <v>205</v>
      </c>
      <c r="J17" s="98" t="s">
        <v>205</v>
      </c>
      <c r="K17" s="98" t="s">
        <v>205</v>
      </c>
      <c r="L17" s="282" t="s">
        <v>205</v>
      </c>
      <c r="M17" s="98" t="s">
        <v>205</v>
      </c>
      <c r="N17" s="98" t="s">
        <v>205</v>
      </c>
      <c r="O17" s="98" t="s">
        <v>205</v>
      </c>
      <c r="P17" s="98" t="s">
        <v>205</v>
      </c>
      <c r="Q17" s="496" t="s">
        <v>205</v>
      </c>
      <c r="R17" s="26"/>
    </row>
    <row r="18" spans="1:18" s="27" customFormat="1" ht="13.5" customHeight="1" x14ac:dyDescent="0.25">
      <c r="A18" s="95" t="s">
        <v>19</v>
      </c>
      <c r="B18" s="392" t="s">
        <v>282</v>
      </c>
      <c r="C18" s="495" t="s">
        <v>282</v>
      </c>
      <c r="D18" s="131">
        <v>0</v>
      </c>
      <c r="E18" s="98" t="s">
        <v>205</v>
      </c>
      <c r="F18" s="104" t="s">
        <v>205</v>
      </c>
      <c r="G18" s="104" t="s">
        <v>205</v>
      </c>
      <c r="H18" s="104" t="s">
        <v>205</v>
      </c>
      <c r="I18" s="105" t="s">
        <v>205</v>
      </c>
      <c r="J18" s="98" t="s">
        <v>205</v>
      </c>
      <c r="K18" s="98" t="s">
        <v>205</v>
      </c>
      <c r="L18" s="282" t="s">
        <v>205</v>
      </c>
      <c r="M18" s="98" t="s">
        <v>205</v>
      </c>
      <c r="N18" s="98" t="s">
        <v>205</v>
      </c>
      <c r="O18" s="98" t="s">
        <v>205</v>
      </c>
      <c r="P18" s="98" t="s">
        <v>205</v>
      </c>
      <c r="Q18" s="496" t="s">
        <v>205</v>
      </c>
      <c r="R18" s="26"/>
    </row>
    <row r="19" spans="1:18" s="27" customFormat="1" ht="13.5" customHeight="1" x14ac:dyDescent="0.25">
      <c r="A19" s="95" t="s">
        <v>20</v>
      </c>
      <c r="B19" s="392" t="s">
        <v>283</v>
      </c>
      <c r="C19" s="140" t="s">
        <v>283</v>
      </c>
      <c r="D19" s="99">
        <v>3</v>
      </c>
      <c r="E19" s="98" t="s">
        <v>205</v>
      </c>
      <c r="F19" s="98" t="s">
        <v>205</v>
      </c>
      <c r="G19" s="98" t="s">
        <v>205</v>
      </c>
      <c r="H19" s="98" t="s">
        <v>205</v>
      </c>
      <c r="I19" s="282" t="s">
        <v>205</v>
      </c>
      <c r="J19" s="98" t="s">
        <v>205</v>
      </c>
      <c r="K19" s="98" t="s">
        <v>205</v>
      </c>
      <c r="L19" s="282" t="s">
        <v>205</v>
      </c>
      <c r="M19" s="98" t="s">
        <v>205</v>
      </c>
      <c r="N19" s="98" t="s">
        <v>205</v>
      </c>
      <c r="O19" s="98" t="s">
        <v>205</v>
      </c>
      <c r="P19" s="98" t="s">
        <v>205</v>
      </c>
      <c r="Q19" s="282" t="s">
        <v>205</v>
      </c>
      <c r="R19" s="26"/>
    </row>
    <row r="20" spans="1:18" s="27" customFormat="1" ht="13.5" customHeight="1" x14ac:dyDescent="0.25">
      <c r="A20" s="95" t="s">
        <v>21</v>
      </c>
      <c r="B20" s="392" t="s">
        <v>283</v>
      </c>
      <c r="C20" s="140" t="s">
        <v>283</v>
      </c>
      <c r="D20" s="99">
        <v>3</v>
      </c>
      <c r="E20" s="98" t="s">
        <v>205</v>
      </c>
      <c r="F20" s="98" t="s">
        <v>205</v>
      </c>
      <c r="G20" s="98" t="s">
        <v>205</v>
      </c>
      <c r="H20" s="98" t="s">
        <v>205</v>
      </c>
      <c r="I20" s="282" t="s">
        <v>205</v>
      </c>
      <c r="J20" s="98" t="s">
        <v>205</v>
      </c>
      <c r="K20" s="98" t="s">
        <v>205</v>
      </c>
      <c r="L20" s="282" t="s">
        <v>205</v>
      </c>
      <c r="M20" s="98" t="s">
        <v>205</v>
      </c>
      <c r="N20" s="98" t="s">
        <v>205</v>
      </c>
      <c r="O20" s="98" t="s">
        <v>205</v>
      </c>
      <c r="P20" s="98" t="s">
        <v>205</v>
      </c>
      <c r="Q20" s="282" t="s">
        <v>205</v>
      </c>
      <c r="R20" s="26"/>
    </row>
    <row r="21" spans="1:18" s="27" customFormat="1" ht="13.5" customHeight="1" x14ac:dyDescent="0.25">
      <c r="A21" s="95" t="s">
        <v>22</v>
      </c>
      <c r="B21" s="392" t="s">
        <v>282</v>
      </c>
      <c r="C21" s="140" t="s">
        <v>283</v>
      </c>
      <c r="D21" s="99">
        <v>9</v>
      </c>
      <c r="E21" s="98">
        <v>149</v>
      </c>
      <c r="F21" s="104">
        <v>142.744</v>
      </c>
      <c r="G21" s="104">
        <v>1.044</v>
      </c>
      <c r="H21" s="104">
        <v>0.88600000000000001</v>
      </c>
      <c r="I21" s="105">
        <v>1.222</v>
      </c>
      <c r="J21" s="98">
        <v>9</v>
      </c>
      <c r="K21" s="30" t="s">
        <v>205</v>
      </c>
      <c r="L21" s="31" t="s">
        <v>205</v>
      </c>
      <c r="M21" s="24" t="s">
        <v>205</v>
      </c>
      <c r="N21" s="24" t="s">
        <v>205</v>
      </c>
      <c r="O21" s="24" t="s">
        <v>205</v>
      </c>
      <c r="P21" s="24" t="s">
        <v>205</v>
      </c>
      <c r="Q21" s="25" t="s">
        <v>205</v>
      </c>
      <c r="R21" s="26"/>
    </row>
    <row r="22" spans="1:18" s="27" customFormat="1" ht="13.5" customHeight="1" x14ac:dyDescent="0.25">
      <c r="A22" s="95" t="s">
        <v>23</v>
      </c>
      <c r="B22" s="392" t="s">
        <v>282</v>
      </c>
      <c r="C22" s="140" t="s">
        <v>283</v>
      </c>
      <c r="D22" s="99">
        <v>14</v>
      </c>
      <c r="E22" s="98">
        <v>104</v>
      </c>
      <c r="F22" s="104">
        <v>86.093999999999994</v>
      </c>
      <c r="G22" s="104">
        <v>1.208</v>
      </c>
      <c r="H22" s="104">
        <v>0.99199999999999999</v>
      </c>
      <c r="I22" s="105">
        <v>1.458</v>
      </c>
      <c r="J22" s="98">
        <v>14</v>
      </c>
      <c r="K22" s="30">
        <v>0.1429</v>
      </c>
      <c r="L22" s="31">
        <v>0</v>
      </c>
      <c r="M22" s="24" t="s">
        <v>205</v>
      </c>
      <c r="N22" s="24" t="s">
        <v>205</v>
      </c>
      <c r="O22" s="24" t="s">
        <v>205</v>
      </c>
      <c r="P22" s="24" t="s">
        <v>205</v>
      </c>
      <c r="Q22" s="25" t="s">
        <v>205</v>
      </c>
      <c r="R22" s="26"/>
    </row>
    <row r="23" spans="1:18" s="27" customFormat="1" ht="13.5" customHeight="1" x14ac:dyDescent="0.25">
      <c r="A23" s="95" t="s">
        <v>24</v>
      </c>
      <c r="B23" s="392" t="s">
        <v>283</v>
      </c>
      <c r="C23" s="140" t="s">
        <v>283</v>
      </c>
      <c r="D23" s="99">
        <v>4</v>
      </c>
      <c r="E23" s="98" t="s">
        <v>205</v>
      </c>
      <c r="F23" s="98" t="s">
        <v>205</v>
      </c>
      <c r="G23" s="98" t="s">
        <v>205</v>
      </c>
      <c r="H23" s="98" t="s">
        <v>205</v>
      </c>
      <c r="I23" s="282" t="s">
        <v>205</v>
      </c>
      <c r="J23" s="98" t="s">
        <v>205</v>
      </c>
      <c r="K23" s="98" t="s">
        <v>205</v>
      </c>
      <c r="L23" s="282" t="s">
        <v>205</v>
      </c>
      <c r="M23" s="98" t="s">
        <v>205</v>
      </c>
      <c r="N23" s="98" t="s">
        <v>205</v>
      </c>
      <c r="O23" s="98" t="s">
        <v>205</v>
      </c>
      <c r="P23" s="98" t="s">
        <v>205</v>
      </c>
      <c r="Q23" s="282" t="s">
        <v>205</v>
      </c>
      <c r="R23" s="26"/>
    </row>
    <row r="24" spans="1:18" s="27" customFormat="1" ht="13.5" customHeight="1" x14ac:dyDescent="0.25">
      <c r="A24" s="95" t="s">
        <v>25</v>
      </c>
      <c r="B24" s="392" t="s">
        <v>282</v>
      </c>
      <c r="C24" s="140" t="s">
        <v>283</v>
      </c>
      <c r="D24" s="99">
        <v>9</v>
      </c>
      <c r="E24" s="98">
        <v>93</v>
      </c>
      <c r="F24" s="104">
        <v>74.319999999999993</v>
      </c>
      <c r="G24" s="104">
        <v>1.2509999999999999</v>
      </c>
      <c r="H24" s="104">
        <v>1.016</v>
      </c>
      <c r="I24" s="105">
        <v>1.526</v>
      </c>
      <c r="J24" s="98">
        <v>8</v>
      </c>
      <c r="K24" s="30" t="s">
        <v>205</v>
      </c>
      <c r="L24" s="31" t="s">
        <v>205</v>
      </c>
      <c r="M24" s="24" t="s">
        <v>205</v>
      </c>
      <c r="N24" s="24" t="s">
        <v>205</v>
      </c>
      <c r="O24" s="24" t="s">
        <v>205</v>
      </c>
      <c r="P24" s="24" t="s">
        <v>205</v>
      </c>
      <c r="Q24" s="25" t="s">
        <v>205</v>
      </c>
      <c r="R24" s="26"/>
    </row>
    <row r="25" spans="1:18" s="27" customFormat="1" ht="13.5" customHeight="1" x14ac:dyDescent="0.25">
      <c r="A25" s="95" t="s">
        <v>26</v>
      </c>
      <c r="B25" s="392" t="s">
        <v>283</v>
      </c>
      <c r="C25" s="140" t="s">
        <v>283</v>
      </c>
      <c r="D25" s="99">
        <v>36</v>
      </c>
      <c r="E25" s="98">
        <v>96</v>
      </c>
      <c r="F25" s="104">
        <v>144.78</v>
      </c>
      <c r="G25" s="104">
        <v>0.66300000000000003</v>
      </c>
      <c r="H25" s="104">
        <v>0.54</v>
      </c>
      <c r="I25" s="105">
        <v>0.80600000000000005</v>
      </c>
      <c r="J25" s="98">
        <v>32</v>
      </c>
      <c r="K25" s="30">
        <v>0</v>
      </c>
      <c r="L25" s="31">
        <v>0.15629999999999999</v>
      </c>
      <c r="M25" s="24">
        <v>0</v>
      </c>
      <c r="N25" s="24">
        <v>0.13263</v>
      </c>
      <c r="O25" s="24">
        <v>0.66488999999999998</v>
      </c>
      <c r="P25" s="24">
        <v>1.21149</v>
      </c>
      <c r="Q25" s="25">
        <v>1.4387799999999999</v>
      </c>
      <c r="R25" s="26"/>
    </row>
    <row r="26" spans="1:18" s="27" customFormat="1" ht="13.5" customHeight="1" x14ac:dyDescent="0.25">
      <c r="A26" s="95" t="s">
        <v>27</v>
      </c>
      <c r="B26" s="392" t="s">
        <v>283</v>
      </c>
      <c r="C26" s="140" t="s">
        <v>283</v>
      </c>
      <c r="D26" s="99">
        <v>14</v>
      </c>
      <c r="E26" s="98">
        <v>158</v>
      </c>
      <c r="F26" s="104">
        <v>116.36799999999999</v>
      </c>
      <c r="G26" s="104">
        <v>1.3580000000000001</v>
      </c>
      <c r="H26" s="104">
        <v>1.1579999999999999</v>
      </c>
      <c r="I26" s="105">
        <v>1.5820000000000001</v>
      </c>
      <c r="J26" s="98">
        <v>14</v>
      </c>
      <c r="K26" s="30">
        <v>0.28570000000000001</v>
      </c>
      <c r="L26" s="31">
        <v>0.21429999999999999</v>
      </c>
      <c r="M26" s="24" t="s">
        <v>205</v>
      </c>
      <c r="N26" s="24" t="s">
        <v>205</v>
      </c>
      <c r="O26" s="24" t="s">
        <v>205</v>
      </c>
      <c r="P26" s="24" t="s">
        <v>205</v>
      </c>
      <c r="Q26" s="25" t="s">
        <v>205</v>
      </c>
      <c r="R26" s="26"/>
    </row>
    <row r="27" spans="1:18" s="27" customFormat="1" ht="13.5" customHeight="1" x14ac:dyDescent="0.25">
      <c r="A27" s="95" t="s">
        <v>64</v>
      </c>
      <c r="B27" s="392" t="s">
        <v>283</v>
      </c>
      <c r="C27" s="140" t="s">
        <v>283</v>
      </c>
      <c r="D27" s="99">
        <v>2</v>
      </c>
      <c r="E27" s="98" t="s">
        <v>205</v>
      </c>
      <c r="F27" s="98" t="s">
        <v>205</v>
      </c>
      <c r="G27" s="98" t="s">
        <v>205</v>
      </c>
      <c r="H27" s="98" t="s">
        <v>205</v>
      </c>
      <c r="I27" s="282" t="s">
        <v>205</v>
      </c>
      <c r="J27" s="98" t="s">
        <v>205</v>
      </c>
      <c r="K27" s="98" t="s">
        <v>205</v>
      </c>
      <c r="L27" s="282" t="s">
        <v>205</v>
      </c>
      <c r="M27" s="98" t="s">
        <v>205</v>
      </c>
      <c r="N27" s="98" t="s">
        <v>205</v>
      </c>
      <c r="O27" s="98" t="s">
        <v>205</v>
      </c>
      <c r="P27" s="98" t="s">
        <v>205</v>
      </c>
      <c r="Q27" s="282" t="s">
        <v>205</v>
      </c>
      <c r="R27" s="26"/>
    </row>
    <row r="28" spans="1:18" s="27" customFormat="1" ht="13.5" customHeight="1" x14ac:dyDescent="0.25">
      <c r="A28" s="95" t="s">
        <v>28</v>
      </c>
      <c r="B28" s="392" t="s">
        <v>283</v>
      </c>
      <c r="C28" s="140" t="s">
        <v>283</v>
      </c>
      <c r="D28" s="131">
        <v>0</v>
      </c>
      <c r="E28" s="98" t="s">
        <v>205</v>
      </c>
      <c r="F28" s="104" t="s">
        <v>205</v>
      </c>
      <c r="G28" s="104" t="s">
        <v>205</v>
      </c>
      <c r="H28" s="104" t="s">
        <v>205</v>
      </c>
      <c r="I28" s="105" t="s">
        <v>205</v>
      </c>
      <c r="J28" s="98" t="s">
        <v>205</v>
      </c>
      <c r="K28" s="29" t="s">
        <v>205</v>
      </c>
      <c r="L28" s="32" t="s">
        <v>205</v>
      </c>
      <c r="M28" s="24" t="s">
        <v>205</v>
      </c>
      <c r="N28" s="24" t="s">
        <v>205</v>
      </c>
      <c r="O28" s="24" t="s">
        <v>205</v>
      </c>
      <c r="P28" s="24" t="s">
        <v>205</v>
      </c>
      <c r="Q28" s="25" t="s">
        <v>205</v>
      </c>
      <c r="R28" s="26"/>
    </row>
    <row r="29" spans="1:18" s="27" customFormat="1" ht="13.5" customHeight="1" x14ac:dyDescent="0.25">
      <c r="A29" s="95" t="s">
        <v>29</v>
      </c>
      <c r="B29" s="392" t="s">
        <v>283</v>
      </c>
      <c r="C29" s="140" t="s">
        <v>283</v>
      </c>
      <c r="D29" s="99">
        <v>20</v>
      </c>
      <c r="E29" s="98">
        <v>77</v>
      </c>
      <c r="F29" s="104">
        <v>81.319999999999993</v>
      </c>
      <c r="G29" s="104">
        <v>0.94699999999999995</v>
      </c>
      <c r="H29" s="104">
        <v>0.752</v>
      </c>
      <c r="I29" s="105">
        <v>1.177</v>
      </c>
      <c r="J29" s="98">
        <v>19</v>
      </c>
      <c r="K29" s="30">
        <v>5.2600000000000001E-2</v>
      </c>
      <c r="L29" s="31">
        <v>0.1053</v>
      </c>
      <c r="M29" s="24" t="s">
        <v>205</v>
      </c>
      <c r="N29" s="24" t="s">
        <v>205</v>
      </c>
      <c r="O29" s="24" t="s">
        <v>205</v>
      </c>
      <c r="P29" s="24" t="s">
        <v>205</v>
      </c>
      <c r="Q29" s="25" t="s">
        <v>205</v>
      </c>
      <c r="R29" s="26"/>
    </row>
    <row r="30" spans="1:18" s="27" customFormat="1" ht="13.5" customHeight="1" x14ac:dyDescent="0.25">
      <c r="A30" s="95" t="s">
        <v>30</v>
      </c>
      <c r="B30" s="392" t="s">
        <v>283</v>
      </c>
      <c r="C30" s="140" t="s">
        <v>283</v>
      </c>
      <c r="D30" s="99">
        <v>2</v>
      </c>
      <c r="E30" s="98" t="s">
        <v>205</v>
      </c>
      <c r="F30" s="98" t="s">
        <v>205</v>
      </c>
      <c r="G30" s="98" t="s">
        <v>205</v>
      </c>
      <c r="H30" s="98" t="s">
        <v>205</v>
      </c>
      <c r="I30" s="282" t="s">
        <v>205</v>
      </c>
      <c r="J30" s="98" t="s">
        <v>205</v>
      </c>
      <c r="K30" s="98" t="s">
        <v>205</v>
      </c>
      <c r="L30" s="282" t="s">
        <v>205</v>
      </c>
      <c r="M30" s="98" t="s">
        <v>205</v>
      </c>
      <c r="N30" s="98" t="s">
        <v>205</v>
      </c>
      <c r="O30" s="98" t="s">
        <v>205</v>
      </c>
      <c r="P30" s="98" t="s">
        <v>205</v>
      </c>
      <c r="Q30" s="282" t="s">
        <v>205</v>
      </c>
      <c r="R30" s="26"/>
    </row>
    <row r="31" spans="1:18" s="27" customFormat="1" ht="13.5" customHeight="1" x14ac:dyDescent="0.25">
      <c r="A31" s="95" t="s">
        <v>31</v>
      </c>
      <c r="B31" s="392"/>
      <c r="C31" s="140"/>
      <c r="D31" s="99">
        <v>12</v>
      </c>
      <c r="E31" s="98">
        <v>98</v>
      </c>
      <c r="F31" s="104">
        <v>78.658000000000001</v>
      </c>
      <c r="G31" s="104">
        <v>1.246</v>
      </c>
      <c r="H31" s="104">
        <v>1.0169999999999999</v>
      </c>
      <c r="I31" s="105">
        <v>1.512</v>
      </c>
      <c r="J31" s="98">
        <v>12</v>
      </c>
      <c r="K31" s="30">
        <v>0.41670000000000001</v>
      </c>
      <c r="L31" s="31">
        <v>8.3299999999999999E-2</v>
      </c>
      <c r="M31" s="24" t="s">
        <v>205</v>
      </c>
      <c r="N31" s="24" t="s">
        <v>205</v>
      </c>
      <c r="O31" s="24" t="s">
        <v>205</v>
      </c>
      <c r="P31" s="24" t="s">
        <v>205</v>
      </c>
      <c r="Q31" s="25" t="s">
        <v>205</v>
      </c>
      <c r="R31" s="26"/>
    </row>
    <row r="32" spans="1:18" s="27" customFormat="1" ht="13.5" customHeight="1" x14ac:dyDescent="0.25">
      <c r="A32" s="95" t="s">
        <v>32</v>
      </c>
      <c r="B32" s="392" t="s">
        <v>282</v>
      </c>
      <c r="C32" s="140" t="s">
        <v>283</v>
      </c>
      <c r="D32" s="99">
        <v>10</v>
      </c>
      <c r="E32" s="98">
        <v>44</v>
      </c>
      <c r="F32" s="104">
        <v>62.182000000000002</v>
      </c>
      <c r="G32" s="104">
        <v>0.70799999999999996</v>
      </c>
      <c r="H32" s="104">
        <v>0.52</v>
      </c>
      <c r="I32" s="105">
        <v>0.94099999999999995</v>
      </c>
      <c r="J32" s="98">
        <v>10</v>
      </c>
      <c r="K32" s="30">
        <v>0</v>
      </c>
      <c r="L32" s="31">
        <v>0.2</v>
      </c>
      <c r="M32" s="24" t="s">
        <v>205</v>
      </c>
      <c r="N32" s="24" t="s">
        <v>205</v>
      </c>
      <c r="O32" s="24" t="s">
        <v>205</v>
      </c>
      <c r="P32" s="24" t="s">
        <v>205</v>
      </c>
      <c r="Q32" s="25" t="s">
        <v>205</v>
      </c>
      <c r="R32" s="26"/>
    </row>
    <row r="33" spans="1:18" s="27" customFormat="1" ht="13.5" customHeight="1" x14ac:dyDescent="0.25">
      <c r="A33" s="95" t="s">
        <v>33</v>
      </c>
      <c r="B33" s="392" t="s">
        <v>283</v>
      </c>
      <c r="C33" s="140" t="s">
        <v>283</v>
      </c>
      <c r="D33" s="99">
        <v>1</v>
      </c>
      <c r="E33" s="98" t="s">
        <v>205</v>
      </c>
      <c r="F33" s="98" t="s">
        <v>205</v>
      </c>
      <c r="G33" s="98" t="s">
        <v>205</v>
      </c>
      <c r="H33" s="98" t="s">
        <v>205</v>
      </c>
      <c r="I33" s="282" t="s">
        <v>205</v>
      </c>
      <c r="J33" s="98" t="s">
        <v>205</v>
      </c>
      <c r="K33" s="364" t="s">
        <v>205</v>
      </c>
      <c r="L33" s="282" t="s">
        <v>205</v>
      </c>
      <c r="M33" s="98" t="s">
        <v>205</v>
      </c>
      <c r="N33" s="98" t="s">
        <v>205</v>
      </c>
      <c r="O33" s="98" t="s">
        <v>205</v>
      </c>
      <c r="P33" s="98" t="s">
        <v>205</v>
      </c>
      <c r="Q33" s="282" t="s">
        <v>205</v>
      </c>
      <c r="R33" s="26"/>
    </row>
    <row r="34" spans="1:18" s="27" customFormat="1" ht="13.5" customHeight="1" x14ac:dyDescent="0.25">
      <c r="A34" s="95" t="s">
        <v>34</v>
      </c>
      <c r="B34" s="392" t="s">
        <v>282</v>
      </c>
      <c r="C34" s="140" t="s">
        <v>282</v>
      </c>
      <c r="D34" s="99">
        <v>10</v>
      </c>
      <c r="E34" s="98">
        <v>46</v>
      </c>
      <c r="F34" s="104">
        <v>80.617000000000004</v>
      </c>
      <c r="G34" s="104">
        <v>0.57099999999999995</v>
      </c>
      <c r="H34" s="104">
        <v>0.42299999999999999</v>
      </c>
      <c r="I34" s="105">
        <v>0.754</v>
      </c>
      <c r="J34" s="98">
        <v>10</v>
      </c>
      <c r="K34" s="497">
        <v>0.1</v>
      </c>
      <c r="L34" s="31">
        <v>0.2</v>
      </c>
      <c r="M34" s="24" t="s">
        <v>205</v>
      </c>
      <c r="N34" s="24" t="s">
        <v>205</v>
      </c>
      <c r="O34" s="24" t="s">
        <v>205</v>
      </c>
      <c r="P34" s="24" t="s">
        <v>205</v>
      </c>
      <c r="Q34" s="25" t="s">
        <v>205</v>
      </c>
      <c r="R34" s="26"/>
    </row>
    <row r="35" spans="1:18" s="27" customFormat="1" ht="13.5" customHeight="1" x14ac:dyDescent="0.25">
      <c r="A35" s="95" t="s">
        <v>35</v>
      </c>
      <c r="B35" s="392" t="s">
        <v>283</v>
      </c>
      <c r="C35" s="140" t="s">
        <v>282</v>
      </c>
      <c r="D35" s="99">
        <v>2</v>
      </c>
      <c r="E35" s="98" t="s">
        <v>205</v>
      </c>
      <c r="F35" s="98" t="s">
        <v>205</v>
      </c>
      <c r="G35" s="98" t="s">
        <v>205</v>
      </c>
      <c r="H35" s="98" t="s">
        <v>205</v>
      </c>
      <c r="I35" s="282" t="s">
        <v>205</v>
      </c>
      <c r="J35" s="98" t="s">
        <v>205</v>
      </c>
      <c r="K35" s="364" t="s">
        <v>205</v>
      </c>
      <c r="L35" s="282" t="s">
        <v>205</v>
      </c>
      <c r="M35" s="98" t="s">
        <v>205</v>
      </c>
      <c r="N35" s="98" t="s">
        <v>205</v>
      </c>
      <c r="O35" s="98" t="s">
        <v>205</v>
      </c>
      <c r="P35" s="98" t="s">
        <v>205</v>
      </c>
      <c r="Q35" s="282" t="s">
        <v>205</v>
      </c>
      <c r="R35" s="26"/>
    </row>
    <row r="36" spans="1:18" s="27" customFormat="1" ht="13.5" customHeight="1" x14ac:dyDescent="0.25">
      <c r="A36" s="95" t="s">
        <v>36</v>
      </c>
      <c r="B36" s="392" t="s">
        <v>283</v>
      </c>
      <c r="C36" s="140" t="s">
        <v>282</v>
      </c>
      <c r="D36" s="99">
        <v>4</v>
      </c>
      <c r="E36" s="98" t="s">
        <v>205</v>
      </c>
      <c r="F36" s="98" t="s">
        <v>205</v>
      </c>
      <c r="G36" s="98" t="s">
        <v>205</v>
      </c>
      <c r="H36" s="98" t="s">
        <v>205</v>
      </c>
      <c r="I36" s="282" t="s">
        <v>205</v>
      </c>
      <c r="J36" s="98" t="s">
        <v>205</v>
      </c>
      <c r="K36" s="364" t="s">
        <v>205</v>
      </c>
      <c r="L36" s="282" t="s">
        <v>205</v>
      </c>
      <c r="M36" s="98" t="s">
        <v>205</v>
      </c>
      <c r="N36" s="98" t="s">
        <v>205</v>
      </c>
      <c r="O36" s="98" t="s">
        <v>205</v>
      </c>
      <c r="P36" s="98" t="s">
        <v>205</v>
      </c>
      <c r="Q36" s="282" t="s">
        <v>205</v>
      </c>
      <c r="R36" s="26"/>
    </row>
    <row r="37" spans="1:18" s="27" customFormat="1" ht="13.5" customHeight="1" x14ac:dyDescent="0.25">
      <c r="A37" s="95" t="s">
        <v>37</v>
      </c>
      <c r="B37" s="392" t="s">
        <v>283</v>
      </c>
      <c r="C37" s="140" t="s">
        <v>283</v>
      </c>
      <c r="D37" s="131">
        <v>0</v>
      </c>
      <c r="E37" s="98" t="s">
        <v>205</v>
      </c>
      <c r="F37" s="104" t="s">
        <v>205</v>
      </c>
      <c r="G37" s="104" t="s">
        <v>205</v>
      </c>
      <c r="H37" s="104" t="s">
        <v>205</v>
      </c>
      <c r="I37" s="105" t="s">
        <v>205</v>
      </c>
      <c r="J37" s="98" t="s">
        <v>205</v>
      </c>
      <c r="K37" s="364" t="s">
        <v>205</v>
      </c>
      <c r="L37" s="282" t="s">
        <v>205</v>
      </c>
      <c r="M37" s="98" t="s">
        <v>205</v>
      </c>
      <c r="N37" s="98" t="s">
        <v>205</v>
      </c>
      <c r="O37" s="98" t="s">
        <v>205</v>
      </c>
      <c r="P37" s="98" t="s">
        <v>205</v>
      </c>
      <c r="Q37" s="496" t="s">
        <v>205</v>
      </c>
      <c r="R37" s="26"/>
    </row>
    <row r="38" spans="1:18" s="27" customFormat="1" ht="13.5" customHeight="1" x14ac:dyDescent="0.25">
      <c r="A38" s="95" t="s">
        <v>38</v>
      </c>
      <c r="B38" s="392" t="s">
        <v>283</v>
      </c>
      <c r="C38" s="140" t="s">
        <v>283</v>
      </c>
      <c r="D38" s="99">
        <v>12</v>
      </c>
      <c r="E38" s="98">
        <v>95</v>
      </c>
      <c r="F38" s="104">
        <v>93.507999999999996</v>
      </c>
      <c r="G38" s="104">
        <v>1.016</v>
      </c>
      <c r="H38" s="104">
        <v>0.82699999999999996</v>
      </c>
      <c r="I38" s="105">
        <v>1.236</v>
      </c>
      <c r="J38" s="98">
        <v>11</v>
      </c>
      <c r="K38" s="497">
        <v>0.18179999999999999</v>
      </c>
      <c r="L38" s="31">
        <v>0.2727</v>
      </c>
      <c r="M38" s="24" t="s">
        <v>205</v>
      </c>
      <c r="N38" s="24" t="s">
        <v>205</v>
      </c>
      <c r="O38" s="24" t="s">
        <v>205</v>
      </c>
      <c r="P38" s="24" t="s">
        <v>205</v>
      </c>
      <c r="Q38" s="25" t="s">
        <v>205</v>
      </c>
      <c r="R38" s="26"/>
    </row>
    <row r="39" spans="1:18" s="27" customFormat="1" ht="13.5" customHeight="1" x14ac:dyDescent="0.25">
      <c r="A39" s="95" t="s">
        <v>39</v>
      </c>
      <c r="B39" s="392" t="s">
        <v>283</v>
      </c>
      <c r="C39" s="140" t="s">
        <v>283</v>
      </c>
      <c r="D39" s="99">
        <v>3</v>
      </c>
      <c r="E39" s="98" t="s">
        <v>205</v>
      </c>
      <c r="F39" s="98" t="s">
        <v>205</v>
      </c>
      <c r="G39" s="98" t="s">
        <v>205</v>
      </c>
      <c r="H39" s="98" t="s">
        <v>205</v>
      </c>
      <c r="I39" s="282" t="s">
        <v>205</v>
      </c>
      <c r="J39" s="98" t="s">
        <v>205</v>
      </c>
      <c r="K39" s="364" t="s">
        <v>205</v>
      </c>
      <c r="L39" s="282" t="s">
        <v>205</v>
      </c>
      <c r="M39" s="98" t="s">
        <v>205</v>
      </c>
      <c r="N39" s="98" t="s">
        <v>205</v>
      </c>
      <c r="O39" s="98" t="s">
        <v>205</v>
      </c>
      <c r="P39" s="98" t="s">
        <v>205</v>
      </c>
      <c r="Q39" s="282" t="s">
        <v>205</v>
      </c>
      <c r="R39" s="26"/>
    </row>
    <row r="40" spans="1:18" s="27" customFormat="1" ht="13.5" customHeight="1" x14ac:dyDescent="0.25">
      <c r="A40" s="95" t="s">
        <v>40</v>
      </c>
      <c r="B40" s="392" t="s">
        <v>283</v>
      </c>
      <c r="C40" s="140" t="s">
        <v>283</v>
      </c>
      <c r="D40" s="99">
        <v>10</v>
      </c>
      <c r="E40" s="98">
        <v>73</v>
      </c>
      <c r="F40" s="104">
        <v>74.185000000000002</v>
      </c>
      <c r="G40" s="104">
        <v>0.98399999999999999</v>
      </c>
      <c r="H40" s="104">
        <v>0.77700000000000002</v>
      </c>
      <c r="I40" s="105">
        <v>1.23</v>
      </c>
      <c r="J40" s="98">
        <v>10</v>
      </c>
      <c r="K40" s="497">
        <v>0.2</v>
      </c>
      <c r="L40" s="31">
        <v>0.1</v>
      </c>
      <c r="M40" s="24" t="s">
        <v>205</v>
      </c>
      <c r="N40" s="24" t="s">
        <v>205</v>
      </c>
      <c r="O40" s="24" t="s">
        <v>205</v>
      </c>
      <c r="P40" s="24" t="s">
        <v>205</v>
      </c>
      <c r="Q40" s="25" t="s">
        <v>205</v>
      </c>
      <c r="R40" s="26"/>
    </row>
    <row r="41" spans="1:18" s="27" customFormat="1" ht="13.5" customHeight="1" x14ac:dyDescent="0.25">
      <c r="A41" s="95" t="s">
        <v>41</v>
      </c>
      <c r="B41" s="392" t="s">
        <v>283</v>
      </c>
      <c r="C41" s="140" t="s">
        <v>282</v>
      </c>
      <c r="D41" s="99">
        <v>2</v>
      </c>
      <c r="E41" s="98" t="s">
        <v>205</v>
      </c>
      <c r="F41" s="98" t="s">
        <v>205</v>
      </c>
      <c r="G41" s="98" t="s">
        <v>205</v>
      </c>
      <c r="H41" s="98" t="s">
        <v>205</v>
      </c>
      <c r="I41" s="282" t="s">
        <v>205</v>
      </c>
      <c r="J41" s="98" t="s">
        <v>205</v>
      </c>
      <c r="K41" s="364" t="s">
        <v>205</v>
      </c>
      <c r="L41" s="282" t="s">
        <v>205</v>
      </c>
      <c r="M41" s="98" t="s">
        <v>205</v>
      </c>
      <c r="N41" s="98" t="s">
        <v>205</v>
      </c>
      <c r="O41" s="98" t="s">
        <v>205</v>
      </c>
      <c r="P41" s="98" t="s">
        <v>205</v>
      </c>
      <c r="Q41" s="282" t="s">
        <v>205</v>
      </c>
      <c r="R41" s="26"/>
    </row>
    <row r="42" spans="1:18" s="27" customFormat="1" ht="13.5" customHeight="1" x14ac:dyDescent="0.25">
      <c r="A42" s="95" t="s">
        <v>42</v>
      </c>
      <c r="B42" s="392" t="s">
        <v>283</v>
      </c>
      <c r="C42" s="140" t="s">
        <v>283</v>
      </c>
      <c r="D42" s="99">
        <v>32</v>
      </c>
      <c r="E42" s="98">
        <v>238</v>
      </c>
      <c r="F42" s="104">
        <v>183.60400000000001</v>
      </c>
      <c r="G42" s="104">
        <v>1.296</v>
      </c>
      <c r="H42" s="104">
        <v>1.139</v>
      </c>
      <c r="I42" s="105">
        <v>1.4690000000000001</v>
      </c>
      <c r="J42" s="98">
        <v>31</v>
      </c>
      <c r="K42" s="497">
        <v>0.2581</v>
      </c>
      <c r="L42" s="31">
        <v>0.1613</v>
      </c>
      <c r="M42" s="24">
        <v>0</v>
      </c>
      <c r="N42" s="24">
        <v>0.47282000000000002</v>
      </c>
      <c r="O42" s="24">
        <v>1.1435299999999999</v>
      </c>
      <c r="P42" s="24">
        <v>1.8970400000000001</v>
      </c>
      <c r="Q42" s="25">
        <v>2.2416100000000001</v>
      </c>
      <c r="R42" s="26"/>
    </row>
    <row r="43" spans="1:18" s="27" customFormat="1" ht="13.5" customHeight="1" x14ac:dyDescent="0.25">
      <c r="A43" s="95" t="s">
        <v>43</v>
      </c>
      <c r="B43" s="392" t="s">
        <v>283</v>
      </c>
      <c r="C43" s="140" t="s">
        <v>283</v>
      </c>
      <c r="D43" s="99">
        <v>14</v>
      </c>
      <c r="E43" s="98">
        <v>57</v>
      </c>
      <c r="F43" s="104">
        <v>71.397000000000006</v>
      </c>
      <c r="G43" s="104">
        <v>0.79800000000000004</v>
      </c>
      <c r="H43" s="104">
        <v>0.61</v>
      </c>
      <c r="I43" s="105">
        <v>1.0269999999999999</v>
      </c>
      <c r="J43" s="98">
        <v>12</v>
      </c>
      <c r="K43" s="497">
        <v>0</v>
      </c>
      <c r="L43" s="31">
        <v>8.3299999999999999E-2</v>
      </c>
      <c r="M43" s="24" t="s">
        <v>205</v>
      </c>
      <c r="N43" s="24" t="s">
        <v>205</v>
      </c>
      <c r="O43" s="24" t="s">
        <v>205</v>
      </c>
      <c r="P43" s="24" t="s">
        <v>205</v>
      </c>
      <c r="Q43" s="25" t="s">
        <v>205</v>
      </c>
      <c r="R43" s="26"/>
    </row>
    <row r="44" spans="1:18" s="27" customFormat="1" ht="13.5" customHeight="1" x14ac:dyDescent="0.25">
      <c r="A44" s="95" t="s">
        <v>44</v>
      </c>
      <c r="B44" s="392" t="s">
        <v>282</v>
      </c>
      <c r="C44" s="140" t="s">
        <v>282</v>
      </c>
      <c r="D44" s="99">
        <v>1</v>
      </c>
      <c r="E44" s="98" t="s">
        <v>205</v>
      </c>
      <c r="F44" s="98" t="s">
        <v>205</v>
      </c>
      <c r="G44" s="98" t="s">
        <v>205</v>
      </c>
      <c r="H44" s="98" t="s">
        <v>205</v>
      </c>
      <c r="I44" s="282" t="s">
        <v>205</v>
      </c>
      <c r="J44" s="98" t="s">
        <v>205</v>
      </c>
      <c r="K44" s="364" t="s">
        <v>205</v>
      </c>
      <c r="L44" s="282" t="s">
        <v>205</v>
      </c>
      <c r="M44" s="98" t="s">
        <v>205</v>
      </c>
      <c r="N44" s="98" t="s">
        <v>205</v>
      </c>
      <c r="O44" s="98" t="s">
        <v>205</v>
      </c>
      <c r="P44" s="98" t="s">
        <v>205</v>
      </c>
      <c r="Q44" s="282" t="s">
        <v>205</v>
      </c>
      <c r="R44" s="26"/>
    </row>
    <row r="45" spans="1:18" s="27" customFormat="1" ht="13.5" customHeight="1" x14ac:dyDescent="0.25">
      <c r="A45" s="95" t="s">
        <v>45</v>
      </c>
      <c r="B45" s="392" t="s">
        <v>282</v>
      </c>
      <c r="C45" s="140" t="s">
        <v>282</v>
      </c>
      <c r="D45" s="99">
        <v>23</v>
      </c>
      <c r="E45" s="98">
        <v>102</v>
      </c>
      <c r="F45" s="104">
        <v>89.222999999999999</v>
      </c>
      <c r="G45" s="104">
        <v>1.143</v>
      </c>
      <c r="H45" s="104">
        <v>0.93700000000000006</v>
      </c>
      <c r="I45" s="105">
        <v>1.3819999999999999</v>
      </c>
      <c r="J45" s="98">
        <v>23</v>
      </c>
      <c r="K45" s="497">
        <v>0.1739</v>
      </c>
      <c r="L45" s="31">
        <v>0</v>
      </c>
      <c r="M45" s="24">
        <v>0.24657999999999999</v>
      </c>
      <c r="N45" s="24">
        <v>0.48021999999999998</v>
      </c>
      <c r="O45" s="24">
        <v>1.0904</v>
      </c>
      <c r="P45" s="24">
        <v>1.5393600000000001</v>
      </c>
      <c r="Q45" s="25">
        <v>2.6746599999999998</v>
      </c>
      <c r="R45" s="26"/>
    </row>
    <row r="46" spans="1:18" s="27" customFormat="1" ht="13.5" customHeight="1" x14ac:dyDescent="0.25">
      <c r="A46" s="95" t="s">
        <v>46</v>
      </c>
      <c r="B46" s="392" t="s">
        <v>283</v>
      </c>
      <c r="C46" s="140" t="s">
        <v>283</v>
      </c>
      <c r="D46" s="131">
        <v>0</v>
      </c>
      <c r="E46" s="98" t="s">
        <v>205</v>
      </c>
      <c r="F46" s="104" t="s">
        <v>205</v>
      </c>
      <c r="G46" s="104" t="s">
        <v>205</v>
      </c>
      <c r="H46" s="104" t="s">
        <v>205</v>
      </c>
      <c r="I46" s="105" t="s">
        <v>205</v>
      </c>
      <c r="J46" s="98" t="s">
        <v>205</v>
      </c>
      <c r="K46" s="498" t="s">
        <v>205</v>
      </c>
      <c r="L46" s="32" t="s">
        <v>205</v>
      </c>
      <c r="M46" s="24" t="s">
        <v>205</v>
      </c>
      <c r="N46" s="24" t="s">
        <v>205</v>
      </c>
      <c r="O46" s="24" t="s">
        <v>205</v>
      </c>
      <c r="P46" s="24" t="s">
        <v>205</v>
      </c>
      <c r="Q46" s="25" t="s">
        <v>205</v>
      </c>
      <c r="R46" s="26"/>
    </row>
    <row r="47" spans="1:18" s="27" customFormat="1" ht="13.5" customHeight="1" x14ac:dyDescent="0.25">
      <c r="A47" s="95" t="s">
        <v>47</v>
      </c>
      <c r="B47" s="392" t="s">
        <v>283</v>
      </c>
      <c r="C47" s="140" t="s">
        <v>283</v>
      </c>
      <c r="D47" s="99">
        <v>1</v>
      </c>
      <c r="E47" s="98" t="s">
        <v>205</v>
      </c>
      <c r="F47" s="98" t="s">
        <v>205</v>
      </c>
      <c r="G47" s="98" t="s">
        <v>205</v>
      </c>
      <c r="H47" s="98" t="s">
        <v>205</v>
      </c>
      <c r="I47" s="282" t="s">
        <v>205</v>
      </c>
      <c r="J47" s="98" t="s">
        <v>205</v>
      </c>
      <c r="K47" s="364" t="s">
        <v>205</v>
      </c>
      <c r="L47" s="282" t="s">
        <v>205</v>
      </c>
      <c r="M47" s="98" t="s">
        <v>205</v>
      </c>
      <c r="N47" s="98" t="s">
        <v>205</v>
      </c>
      <c r="O47" s="98" t="s">
        <v>205</v>
      </c>
      <c r="P47" s="98" t="s">
        <v>205</v>
      </c>
      <c r="Q47" s="282" t="s">
        <v>205</v>
      </c>
      <c r="R47" s="26"/>
    </row>
    <row r="48" spans="1:18" s="27" customFormat="1" ht="13.5" customHeight="1" x14ac:dyDescent="0.25">
      <c r="A48" s="95" t="s">
        <v>48</v>
      </c>
      <c r="B48" s="392" t="s">
        <v>283</v>
      </c>
      <c r="C48" s="140" t="s">
        <v>283</v>
      </c>
      <c r="D48" s="99">
        <v>6</v>
      </c>
      <c r="E48" s="98">
        <v>48</v>
      </c>
      <c r="F48" s="104">
        <v>38.540999999999997</v>
      </c>
      <c r="G48" s="104">
        <v>1.2450000000000001</v>
      </c>
      <c r="H48" s="104">
        <v>0.92900000000000005</v>
      </c>
      <c r="I48" s="105">
        <v>1.637</v>
      </c>
      <c r="J48" s="98">
        <v>6</v>
      </c>
      <c r="K48" s="497" t="s">
        <v>205</v>
      </c>
      <c r="L48" s="31" t="s">
        <v>205</v>
      </c>
      <c r="M48" s="24" t="s">
        <v>205</v>
      </c>
      <c r="N48" s="24" t="s">
        <v>205</v>
      </c>
      <c r="O48" s="24" t="s">
        <v>205</v>
      </c>
      <c r="P48" s="24" t="s">
        <v>205</v>
      </c>
      <c r="Q48" s="25" t="s">
        <v>205</v>
      </c>
      <c r="R48" s="26"/>
    </row>
    <row r="49" spans="1:18" s="27" customFormat="1" ht="13.5" customHeight="1" x14ac:dyDescent="0.25">
      <c r="A49" s="95" t="s">
        <v>65</v>
      </c>
      <c r="B49" s="392" t="s">
        <v>283</v>
      </c>
      <c r="C49" s="140" t="s">
        <v>282</v>
      </c>
      <c r="D49" s="99">
        <v>1</v>
      </c>
      <c r="E49" s="98" t="s">
        <v>205</v>
      </c>
      <c r="F49" s="98" t="s">
        <v>205</v>
      </c>
      <c r="G49" s="98" t="s">
        <v>205</v>
      </c>
      <c r="H49" s="98" t="s">
        <v>205</v>
      </c>
      <c r="I49" s="282" t="s">
        <v>205</v>
      </c>
      <c r="J49" s="98" t="s">
        <v>205</v>
      </c>
      <c r="K49" s="364" t="s">
        <v>205</v>
      </c>
      <c r="L49" s="282" t="s">
        <v>205</v>
      </c>
      <c r="M49" s="98" t="s">
        <v>205</v>
      </c>
      <c r="N49" s="98" t="s">
        <v>205</v>
      </c>
      <c r="O49" s="98" t="s">
        <v>205</v>
      </c>
      <c r="P49" s="98" t="s">
        <v>205</v>
      </c>
      <c r="Q49" s="282" t="s">
        <v>205</v>
      </c>
      <c r="R49" s="26"/>
    </row>
    <row r="50" spans="1:18" s="27" customFormat="1" ht="13.5" customHeight="1" x14ac:dyDescent="0.25">
      <c r="A50" s="95" t="s">
        <v>49</v>
      </c>
      <c r="B50" s="392" t="s">
        <v>282</v>
      </c>
      <c r="C50" s="140" t="s">
        <v>282</v>
      </c>
      <c r="D50" s="99">
        <v>10</v>
      </c>
      <c r="E50" s="98">
        <v>61</v>
      </c>
      <c r="F50" s="104">
        <v>60.051000000000002</v>
      </c>
      <c r="G50" s="104">
        <v>1.016</v>
      </c>
      <c r="H50" s="104">
        <v>0.78400000000000003</v>
      </c>
      <c r="I50" s="105">
        <v>1.296</v>
      </c>
      <c r="J50" s="98">
        <v>9</v>
      </c>
      <c r="K50" s="497" t="s">
        <v>205</v>
      </c>
      <c r="L50" s="31" t="s">
        <v>205</v>
      </c>
      <c r="M50" s="24" t="s">
        <v>205</v>
      </c>
      <c r="N50" s="24" t="s">
        <v>205</v>
      </c>
      <c r="O50" s="24" t="s">
        <v>205</v>
      </c>
      <c r="P50" s="24" t="s">
        <v>205</v>
      </c>
      <c r="Q50" s="25" t="s">
        <v>205</v>
      </c>
      <c r="R50" s="26"/>
    </row>
    <row r="51" spans="1:18" s="27" customFormat="1" ht="13.5" customHeight="1" x14ac:dyDescent="0.25">
      <c r="A51" s="95" t="s">
        <v>50</v>
      </c>
      <c r="B51" s="392" t="s">
        <v>283</v>
      </c>
      <c r="C51" s="140" t="s">
        <v>283</v>
      </c>
      <c r="D51" s="99">
        <v>87</v>
      </c>
      <c r="E51" s="98">
        <v>399</v>
      </c>
      <c r="F51" s="104">
        <v>542.56799999999998</v>
      </c>
      <c r="G51" s="104">
        <v>0.73499999999999999</v>
      </c>
      <c r="H51" s="104">
        <v>0.66600000000000004</v>
      </c>
      <c r="I51" s="105">
        <v>0.81</v>
      </c>
      <c r="J51" s="98">
        <v>84</v>
      </c>
      <c r="K51" s="497">
        <v>3.5700000000000003E-2</v>
      </c>
      <c r="L51" s="31">
        <v>0.21429999999999999</v>
      </c>
      <c r="M51" s="24">
        <v>0</v>
      </c>
      <c r="N51" s="24">
        <v>0.18409</v>
      </c>
      <c r="O51" s="24">
        <v>0.54764999999999997</v>
      </c>
      <c r="P51" s="24">
        <v>1.0144899999999999</v>
      </c>
      <c r="Q51" s="25">
        <v>1.4617500000000001</v>
      </c>
      <c r="R51" s="26"/>
    </row>
    <row r="52" spans="1:18" s="27" customFormat="1" ht="13.5" customHeight="1" x14ac:dyDescent="0.25">
      <c r="A52" s="95" t="s">
        <v>51</v>
      </c>
      <c r="B52" s="392" t="s">
        <v>282</v>
      </c>
      <c r="C52" s="140" t="s">
        <v>282</v>
      </c>
      <c r="D52" s="99">
        <v>4</v>
      </c>
      <c r="E52" s="98" t="s">
        <v>205</v>
      </c>
      <c r="F52" s="98" t="s">
        <v>205</v>
      </c>
      <c r="G52" s="98" t="s">
        <v>205</v>
      </c>
      <c r="H52" s="98" t="s">
        <v>205</v>
      </c>
      <c r="I52" s="282" t="s">
        <v>205</v>
      </c>
      <c r="J52" s="98" t="s">
        <v>205</v>
      </c>
      <c r="K52" s="364" t="s">
        <v>205</v>
      </c>
      <c r="L52" s="282" t="s">
        <v>205</v>
      </c>
      <c r="M52" s="98" t="s">
        <v>205</v>
      </c>
      <c r="N52" s="98" t="s">
        <v>205</v>
      </c>
      <c r="O52" s="98" t="s">
        <v>205</v>
      </c>
      <c r="P52" s="98" t="s">
        <v>205</v>
      </c>
      <c r="Q52" s="282" t="s">
        <v>205</v>
      </c>
      <c r="R52" s="26"/>
    </row>
    <row r="53" spans="1:18" s="27" customFormat="1" ht="13.5" customHeight="1" x14ac:dyDescent="0.25">
      <c r="A53" s="95" t="s">
        <v>52</v>
      </c>
      <c r="B53" s="392" t="s">
        <v>283</v>
      </c>
      <c r="C53" s="140" t="s">
        <v>283</v>
      </c>
      <c r="D53" s="99">
        <v>6</v>
      </c>
      <c r="E53" s="98">
        <v>38</v>
      </c>
      <c r="F53" s="104">
        <v>48.042000000000002</v>
      </c>
      <c r="G53" s="104">
        <v>0.79100000000000004</v>
      </c>
      <c r="H53" s="104">
        <v>0.56799999999999995</v>
      </c>
      <c r="I53" s="105">
        <v>1.0740000000000001</v>
      </c>
      <c r="J53" s="98">
        <v>6</v>
      </c>
      <c r="K53" s="497" t="s">
        <v>205</v>
      </c>
      <c r="L53" s="31" t="s">
        <v>205</v>
      </c>
      <c r="M53" s="24" t="s">
        <v>205</v>
      </c>
      <c r="N53" s="24" t="s">
        <v>205</v>
      </c>
      <c r="O53" s="24" t="s">
        <v>205</v>
      </c>
      <c r="P53" s="24" t="s">
        <v>205</v>
      </c>
      <c r="Q53" s="25" t="s">
        <v>205</v>
      </c>
      <c r="R53" s="26"/>
    </row>
    <row r="54" spans="1:18" s="27" customFormat="1" ht="13.5" customHeight="1" x14ac:dyDescent="0.25">
      <c r="A54" s="95" t="s">
        <v>75</v>
      </c>
      <c r="B54" s="392"/>
      <c r="C54" s="143"/>
      <c r="D54" s="131">
        <v>0</v>
      </c>
      <c r="E54" s="98" t="s">
        <v>205</v>
      </c>
      <c r="F54" s="104" t="s">
        <v>205</v>
      </c>
      <c r="G54" s="104" t="s">
        <v>205</v>
      </c>
      <c r="H54" s="104" t="s">
        <v>205</v>
      </c>
      <c r="I54" s="105" t="s">
        <v>205</v>
      </c>
      <c r="J54" s="98" t="s">
        <v>205</v>
      </c>
      <c r="K54" s="364" t="s">
        <v>205</v>
      </c>
      <c r="L54" s="282" t="s">
        <v>205</v>
      </c>
      <c r="M54" s="98" t="s">
        <v>205</v>
      </c>
      <c r="N54" s="98" t="s">
        <v>205</v>
      </c>
      <c r="O54" s="98" t="s">
        <v>205</v>
      </c>
      <c r="P54" s="98" t="s">
        <v>205</v>
      </c>
      <c r="Q54" s="496" t="s">
        <v>205</v>
      </c>
      <c r="R54" s="26"/>
    </row>
    <row r="55" spans="1:18" s="27" customFormat="1" ht="13.5" customHeight="1" x14ac:dyDescent="0.25">
      <c r="A55" s="95" t="s">
        <v>53</v>
      </c>
      <c r="B55" s="392" t="s">
        <v>283</v>
      </c>
      <c r="C55" s="140" t="s">
        <v>283</v>
      </c>
      <c r="D55" s="131">
        <v>0</v>
      </c>
      <c r="E55" s="98" t="s">
        <v>205</v>
      </c>
      <c r="F55" s="104" t="s">
        <v>205</v>
      </c>
      <c r="G55" s="104" t="s">
        <v>205</v>
      </c>
      <c r="H55" s="104" t="s">
        <v>205</v>
      </c>
      <c r="I55" s="105" t="s">
        <v>205</v>
      </c>
      <c r="J55" s="98" t="s">
        <v>205</v>
      </c>
      <c r="K55" s="364" t="s">
        <v>205</v>
      </c>
      <c r="L55" s="282" t="s">
        <v>205</v>
      </c>
      <c r="M55" s="98" t="s">
        <v>205</v>
      </c>
      <c r="N55" s="98" t="s">
        <v>205</v>
      </c>
      <c r="O55" s="98" t="s">
        <v>205</v>
      </c>
      <c r="P55" s="98" t="s">
        <v>205</v>
      </c>
      <c r="Q55" s="496" t="s">
        <v>205</v>
      </c>
      <c r="R55" s="26"/>
    </row>
    <row r="56" spans="1:18" s="27" customFormat="1" ht="13.5" customHeight="1" x14ac:dyDescent="0.25">
      <c r="A56" s="95" t="s">
        <v>54</v>
      </c>
      <c r="B56" s="392" t="s">
        <v>283</v>
      </c>
      <c r="C56" s="140" t="s">
        <v>283</v>
      </c>
      <c r="D56" s="99">
        <v>3</v>
      </c>
      <c r="E56" s="98" t="s">
        <v>205</v>
      </c>
      <c r="F56" s="98" t="s">
        <v>205</v>
      </c>
      <c r="G56" s="98" t="s">
        <v>205</v>
      </c>
      <c r="H56" s="98" t="s">
        <v>205</v>
      </c>
      <c r="I56" s="282" t="s">
        <v>205</v>
      </c>
      <c r="J56" s="98" t="s">
        <v>205</v>
      </c>
      <c r="K56" s="364" t="s">
        <v>205</v>
      </c>
      <c r="L56" s="282" t="s">
        <v>205</v>
      </c>
      <c r="M56" s="98" t="s">
        <v>205</v>
      </c>
      <c r="N56" s="98" t="s">
        <v>205</v>
      </c>
      <c r="O56" s="98" t="s">
        <v>205</v>
      </c>
      <c r="P56" s="98" t="s">
        <v>205</v>
      </c>
      <c r="Q56" s="282" t="s">
        <v>205</v>
      </c>
      <c r="R56" s="26"/>
    </row>
    <row r="57" spans="1:18" s="27" customFormat="1" ht="13.5" customHeight="1" x14ac:dyDescent="0.25">
      <c r="A57" s="95" t="s">
        <v>55</v>
      </c>
      <c r="B57" s="392" t="s">
        <v>283</v>
      </c>
      <c r="C57" s="140" t="s">
        <v>282</v>
      </c>
      <c r="D57" s="99">
        <v>6</v>
      </c>
      <c r="E57" s="98">
        <v>38</v>
      </c>
      <c r="F57" s="104">
        <v>34.683999999999997</v>
      </c>
      <c r="G57" s="104">
        <v>1.0960000000000001</v>
      </c>
      <c r="H57" s="104">
        <v>0.78600000000000003</v>
      </c>
      <c r="I57" s="105">
        <v>1.488</v>
      </c>
      <c r="J57" s="98">
        <v>6</v>
      </c>
      <c r="K57" s="497" t="s">
        <v>205</v>
      </c>
      <c r="L57" s="31" t="s">
        <v>205</v>
      </c>
      <c r="M57" s="24" t="s">
        <v>205</v>
      </c>
      <c r="N57" s="24" t="s">
        <v>205</v>
      </c>
      <c r="O57" s="24" t="s">
        <v>205</v>
      </c>
      <c r="P57" s="24" t="s">
        <v>205</v>
      </c>
      <c r="Q57" s="25" t="s">
        <v>205</v>
      </c>
      <c r="R57" s="26"/>
    </row>
    <row r="58" spans="1:18" s="27" customFormat="1" ht="13.5" customHeight="1" x14ac:dyDescent="0.25">
      <c r="A58" s="95" t="s">
        <v>56</v>
      </c>
      <c r="B58" s="392" t="s">
        <v>282</v>
      </c>
      <c r="C58" s="140" t="s">
        <v>282</v>
      </c>
      <c r="D58" s="99">
        <v>4</v>
      </c>
      <c r="E58" s="98" t="s">
        <v>205</v>
      </c>
      <c r="F58" s="98" t="s">
        <v>205</v>
      </c>
      <c r="G58" s="98" t="s">
        <v>205</v>
      </c>
      <c r="H58" s="98" t="s">
        <v>205</v>
      </c>
      <c r="I58" s="282" t="s">
        <v>205</v>
      </c>
      <c r="J58" s="98" t="s">
        <v>205</v>
      </c>
      <c r="K58" s="364" t="s">
        <v>205</v>
      </c>
      <c r="L58" s="282" t="s">
        <v>205</v>
      </c>
      <c r="M58" s="98" t="s">
        <v>205</v>
      </c>
      <c r="N58" s="364" t="s">
        <v>205</v>
      </c>
      <c r="O58" s="98" t="s">
        <v>205</v>
      </c>
      <c r="P58" s="98" t="s">
        <v>205</v>
      </c>
      <c r="Q58" s="282" t="s">
        <v>205</v>
      </c>
      <c r="R58" s="26"/>
    </row>
    <row r="59" spans="1:18" s="27" customFormat="1" ht="13.5" customHeight="1" x14ac:dyDescent="0.25">
      <c r="A59" s="96" t="s">
        <v>57</v>
      </c>
      <c r="B59" s="397" t="s">
        <v>283</v>
      </c>
      <c r="C59" s="141" t="s">
        <v>283</v>
      </c>
      <c r="D59" s="132">
        <v>0</v>
      </c>
      <c r="E59" s="100" t="s">
        <v>205</v>
      </c>
      <c r="F59" s="106" t="s">
        <v>205</v>
      </c>
      <c r="G59" s="106" t="s">
        <v>205</v>
      </c>
      <c r="H59" s="106" t="s">
        <v>205</v>
      </c>
      <c r="I59" s="107" t="s">
        <v>205</v>
      </c>
      <c r="J59" s="100" t="s">
        <v>205</v>
      </c>
      <c r="K59" s="499" t="s">
        <v>205</v>
      </c>
      <c r="L59" s="500" t="s">
        <v>205</v>
      </c>
      <c r="M59" s="100" t="s">
        <v>205</v>
      </c>
      <c r="N59" s="499" t="s">
        <v>205</v>
      </c>
      <c r="O59" s="501" t="s">
        <v>205</v>
      </c>
      <c r="P59" s="501" t="s">
        <v>205</v>
      </c>
      <c r="Q59" s="502" t="s">
        <v>205</v>
      </c>
      <c r="R59" s="26"/>
    </row>
    <row r="60" spans="1:18" s="27" customFormat="1" ht="13.5" customHeight="1" x14ac:dyDescent="0.25">
      <c r="A60" s="33" t="s">
        <v>58</v>
      </c>
      <c r="B60" s="33"/>
      <c r="C60" s="33"/>
      <c r="D60" s="101">
        <f>SUM(D6:D59)</f>
        <v>486</v>
      </c>
      <c r="E60" s="466">
        <v>3386</v>
      </c>
      <c r="F60" s="365">
        <v>3467.13</v>
      </c>
      <c r="G60" s="102">
        <v>0.97699999999999998</v>
      </c>
      <c r="H60" s="102">
        <v>0.94399999999999995</v>
      </c>
      <c r="I60" s="103">
        <v>1.01</v>
      </c>
      <c r="J60" s="39">
        <v>470</v>
      </c>
      <c r="K60" s="43">
        <v>0.12959999999999999</v>
      </c>
      <c r="L60" s="44">
        <v>0.15229999999999999</v>
      </c>
      <c r="M60" s="41">
        <v>0</v>
      </c>
      <c r="N60" s="41">
        <v>0.40710000000000002</v>
      </c>
      <c r="O60" s="41">
        <v>0.83021999999999996</v>
      </c>
      <c r="P60" s="41">
        <v>1.3778900000000001</v>
      </c>
      <c r="Q60" s="42">
        <v>2.02088</v>
      </c>
      <c r="R60" s="26"/>
    </row>
    <row r="61" spans="1:18" ht="13.2" customHeight="1" x14ac:dyDescent="0.25">
      <c r="A61" s="16"/>
      <c r="B61" s="16"/>
      <c r="C61" s="17"/>
      <c r="D61" s="17"/>
      <c r="E61" s="18"/>
      <c r="F61" s="18"/>
      <c r="G61" s="18"/>
      <c r="H61" s="16"/>
      <c r="I61" s="19"/>
      <c r="J61" s="19"/>
      <c r="K61" s="16"/>
      <c r="L61" s="16"/>
      <c r="M61" s="16"/>
      <c r="N61" s="16"/>
      <c r="O61" s="16"/>
    </row>
    <row r="62" spans="1:18" ht="13.2" customHeight="1" x14ac:dyDescent="0.25"/>
    <row r="63" spans="1:18" ht="13.2" customHeight="1" x14ac:dyDescent="0.25">
      <c r="A63" s="124" t="s">
        <v>67</v>
      </c>
    </row>
    <row r="64" spans="1:18" s="129" customFormat="1" x14ac:dyDescent="0.25">
      <c r="A64" s="125" t="s">
        <v>154</v>
      </c>
      <c r="B64" s="126"/>
      <c r="C64" s="126"/>
      <c r="D64" s="127"/>
      <c r="E64" s="127"/>
      <c r="F64" s="127"/>
      <c r="G64" s="128"/>
    </row>
    <row r="65" spans="1:9" s="129" customFormat="1" x14ac:dyDescent="0.25">
      <c r="A65" s="125" t="s">
        <v>149</v>
      </c>
      <c r="F65" s="128"/>
      <c r="G65" s="128"/>
      <c r="H65" s="128"/>
      <c r="I65" s="128"/>
    </row>
    <row r="66" spans="1:9" s="129" customFormat="1" x14ac:dyDescent="0.25">
      <c r="A66" s="121" t="s">
        <v>150</v>
      </c>
      <c r="B66" s="126"/>
      <c r="C66" s="126"/>
      <c r="D66" s="127"/>
      <c r="E66" s="127"/>
      <c r="F66" s="127"/>
      <c r="G66" s="128"/>
    </row>
    <row r="67" spans="1:9" s="129" customFormat="1" x14ac:dyDescent="0.25">
      <c r="A67" s="121" t="s">
        <v>151</v>
      </c>
      <c r="B67" s="126"/>
      <c r="C67" s="126"/>
      <c r="D67" s="126"/>
      <c r="E67" s="126"/>
      <c r="F67" s="127"/>
      <c r="G67" s="128"/>
      <c r="H67" s="128"/>
      <c r="I67" s="128"/>
    </row>
    <row r="68" spans="1:9" s="129" customFormat="1" x14ac:dyDescent="0.25">
      <c r="A68" s="121" t="s">
        <v>146</v>
      </c>
      <c r="B68" s="126"/>
      <c r="C68" s="126"/>
      <c r="D68" s="126"/>
      <c r="E68" s="126"/>
      <c r="F68" s="127"/>
      <c r="G68" s="128"/>
      <c r="H68" s="128"/>
      <c r="I68" s="128"/>
    </row>
    <row r="69" spans="1:9" s="129" customFormat="1" x14ac:dyDescent="0.25">
      <c r="A69" s="121" t="s">
        <v>106</v>
      </c>
      <c r="B69" s="126"/>
      <c r="C69" s="126"/>
      <c r="D69" s="126"/>
      <c r="E69" s="126"/>
      <c r="F69" s="127"/>
      <c r="G69" s="128"/>
      <c r="H69" s="128"/>
      <c r="I69" s="128"/>
    </row>
    <row r="70" spans="1:9" s="129" customFormat="1" x14ac:dyDescent="0.25">
      <c r="A70" s="121" t="s">
        <v>107</v>
      </c>
      <c r="B70" s="126"/>
      <c r="C70" s="126"/>
      <c r="D70" s="126"/>
      <c r="E70" s="126"/>
      <c r="F70" s="127"/>
      <c r="G70" s="128"/>
      <c r="H70" s="128"/>
      <c r="I70" s="128"/>
    </row>
    <row r="71" spans="1:9" ht="13.2" customHeight="1" x14ac:dyDescent="0.25">
      <c r="A71" s="124" t="s">
        <v>221</v>
      </c>
    </row>
    <row r="72" spans="1:9" ht="13.2" customHeight="1" x14ac:dyDescent="0.25">
      <c r="A72" s="124" t="s">
        <v>152</v>
      </c>
    </row>
    <row r="73" spans="1:9" ht="13.2" customHeight="1" x14ac:dyDescent="0.25">
      <c r="A73" s="5" t="s">
        <v>236</v>
      </c>
    </row>
    <row r="74" spans="1:9" ht="13.2" customHeight="1" x14ac:dyDescent="0.25">
      <c r="A74" s="5" t="s">
        <v>155</v>
      </c>
    </row>
    <row r="75" spans="1:9" ht="13.2" customHeight="1" x14ac:dyDescent="0.25">
      <c r="A75" s="124" t="s">
        <v>222</v>
      </c>
    </row>
    <row r="76" spans="1:9" ht="13.2" customHeight="1" x14ac:dyDescent="0.25">
      <c r="A76" s="5" t="s">
        <v>59</v>
      </c>
    </row>
  </sheetData>
  <customSheetViews>
    <customSheetView guid="{2418AE82-915D-436E-9D4B-3CAD6FAE3E8E}">
      <selection activeCell="I17" sqref="I17"/>
      <pageMargins left="0.7" right="0.7" top="0.75" bottom="0.75" header="0.3" footer="0.3"/>
      <pageSetup orientation="portrait" r:id="rId1"/>
    </customSheetView>
    <customSheetView guid="{6F98E089-40A3-4546-B8EA-5F1508FF71B4}" topLeftCell="A43">
      <selection activeCell="I17" sqref="I17"/>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opLeftCell="A25" zoomScaleNormal="81" workbookViewId="0">
      <selection activeCell="J5" sqref="J5"/>
    </sheetView>
  </sheetViews>
  <sheetFormatPr defaultColWidth="9.109375" defaultRowHeight="13.2" x14ac:dyDescent="0.25"/>
  <cols>
    <col min="1" max="1" width="16.88671875" style="5" customWidth="1"/>
    <col min="2" max="3" width="11" style="15" customWidth="1"/>
    <col min="4" max="4" width="11" style="20" customWidth="1"/>
    <col min="5" max="7" width="9.5546875" style="20" customWidth="1"/>
    <col min="8" max="9" width="12.44140625" style="15" customWidth="1"/>
    <col min="10" max="12" width="13.6640625" style="15" customWidth="1"/>
    <col min="13" max="17" width="8.6640625" style="15" customWidth="1"/>
    <col min="18" max="16384" width="9.109375" style="15"/>
  </cols>
  <sheetData>
    <row r="1" spans="1:18" s="5" customFormat="1" x14ac:dyDescent="0.25">
      <c r="A1" s="542" t="s">
        <v>70</v>
      </c>
      <c r="B1" s="543"/>
      <c r="C1" s="543"/>
      <c r="D1" s="543"/>
      <c r="E1" s="543"/>
      <c r="F1" s="543"/>
      <c r="G1" s="543"/>
      <c r="H1" s="543"/>
      <c r="I1" s="543"/>
      <c r="J1" s="543"/>
      <c r="K1" s="543"/>
      <c r="L1" s="543"/>
      <c r="M1" s="543"/>
      <c r="N1" s="543"/>
      <c r="O1" s="543"/>
      <c r="P1" s="543"/>
      <c r="Q1" s="543"/>
    </row>
    <row r="2" spans="1:18" s="5" customFormat="1" x14ac:dyDescent="0.25">
      <c r="A2" s="542" t="s">
        <v>147</v>
      </c>
      <c r="B2" s="543"/>
      <c r="C2" s="543"/>
      <c r="D2" s="543"/>
      <c r="E2" s="543"/>
      <c r="F2" s="543"/>
      <c r="G2" s="543"/>
      <c r="H2" s="543"/>
      <c r="I2" s="543"/>
      <c r="J2" s="543"/>
      <c r="K2" s="543"/>
      <c r="L2" s="543"/>
      <c r="M2" s="543"/>
      <c r="N2" s="543"/>
      <c r="O2" s="543"/>
      <c r="P2" s="543"/>
      <c r="Q2" s="543"/>
    </row>
    <row r="3" spans="1:18" s="5" customFormat="1" ht="15.75" customHeight="1" thickBot="1" x14ac:dyDescent="0.3">
      <c r="A3" s="544" t="s">
        <v>223</v>
      </c>
      <c r="B3" s="545"/>
      <c r="C3" s="545"/>
      <c r="D3" s="545"/>
      <c r="E3" s="545"/>
      <c r="F3" s="545"/>
      <c r="G3" s="545"/>
      <c r="H3" s="545"/>
      <c r="I3" s="545"/>
      <c r="J3" s="545"/>
      <c r="K3" s="545"/>
      <c r="L3" s="545"/>
      <c r="M3" s="545"/>
      <c r="N3" s="545"/>
      <c r="O3" s="545"/>
      <c r="P3" s="545"/>
      <c r="Q3" s="545"/>
    </row>
    <row r="4" spans="1:18" s="8" customFormat="1" ht="16.2" thickTop="1" x14ac:dyDescent="0.25">
      <c r="A4" s="137"/>
      <c r="B4" s="137"/>
      <c r="C4" s="137"/>
      <c r="D4" s="7"/>
      <c r="E4" s="546" t="s">
        <v>108</v>
      </c>
      <c r="F4" s="546"/>
      <c r="G4" s="1"/>
      <c r="H4" s="547" t="s">
        <v>1</v>
      </c>
      <c r="I4" s="548"/>
      <c r="J4" s="549" t="s">
        <v>2</v>
      </c>
      <c r="K4" s="550"/>
      <c r="L4" s="551"/>
      <c r="M4" s="550" t="s">
        <v>105</v>
      </c>
      <c r="N4" s="550"/>
      <c r="O4" s="550"/>
      <c r="P4" s="546"/>
      <c r="Q4" s="551"/>
      <c r="R4" s="6"/>
    </row>
    <row r="5" spans="1:18" s="8" customFormat="1" ht="55.5" customHeight="1" x14ac:dyDescent="0.25">
      <c r="A5" s="9" t="s">
        <v>3</v>
      </c>
      <c r="B5" s="301" t="s">
        <v>100</v>
      </c>
      <c r="C5" s="301" t="s">
        <v>101</v>
      </c>
      <c r="D5" s="4" t="s">
        <v>102</v>
      </c>
      <c r="E5" s="10" t="s">
        <v>4</v>
      </c>
      <c r="F5" s="11" t="s">
        <v>5</v>
      </c>
      <c r="G5" s="11" t="s">
        <v>6</v>
      </c>
      <c r="H5" s="11" t="s">
        <v>7</v>
      </c>
      <c r="I5" s="12" t="s">
        <v>8</v>
      </c>
      <c r="J5" s="3" t="s">
        <v>76</v>
      </c>
      <c r="K5" s="2" t="s">
        <v>103</v>
      </c>
      <c r="L5" s="4" t="s">
        <v>104</v>
      </c>
      <c r="M5" s="13">
        <v>0.1</v>
      </c>
      <c r="N5" s="13">
        <v>0.25</v>
      </c>
      <c r="O5" s="2" t="s">
        <v>10</v>
      </c>
      <c r="P5" s="13">
        <v>0.75</v>
      </c>
      <c r="Q5" s="14">
        <v>0.9</v>
      </c>
    </row>
    <row r="6" spans="1:18" s="27" customFormat="1" ht="13.5" customHeight="1" x14ac:dyDescent="0.25">
      <c r="A6" s="21" t="s">
        <v>61</v>
      </c>
      <c r="B6" s="71" t="s">
        <v>282</v>
      </c>
      <c r="C6" s="138" t="s">
        <v>282</v>
      </c>
      <c r="D6" s="283">
        <v>1</v>
      </c>
      <c r="E6" s="71" t="s">
        <v>205</v>
      </c>
      <c r="F6" s="71" t="s">
        <v>205</v>
      </c>
      <c r="G6" s="71" t="s">
        <v>205</v>
      </c>
      <c r="H6" s="71" t="s">
        <v>205</v>
      </c>
      <c r="I6" s="368" t="s">
        <v>205</v>
      </c>
      <c r="J6" s="71" t="s">
        <v>205</v>
      </c>
      <c r="K6" s="71" t="s">
        <v>205</v>
      </c>
      <c r="L6" s="368" t="s">
        <v>205</v>
      </c>
      <c r="M6" s="71" t="s">
        <v>205</v>
      </c>
      <c r="N6" s="71" t="s">
        <v>205</v>
      </c>
      <c r="O6" s="71" t="s">
        <v>205</v>
      </c>
      <c r="P6" s="71" t="s">
        <v>205</v>
      </c>
      <c r="Q6" s="368" t="s">
        <v>205</v>
      </c>
      <c r="R6" s="69"/>
    </row>
    <row r="7" spans="1:18" s="27" customFormat="1" ht="13.5" customHeight="1" x14ac:dyDescent="0.25">
      <c r="A7" s="21" t="s">
        <v>11</v>
      </c>
      <c r="B7" s="71" t="s">
        <v>283</v>
      </c>
      <c r="C7" s="138" t="s">
        <v>283</v>
      </c>
      <c r="D7" s="284">
        <v>8</v>
      </c>
      <c r="E7" s="71">
        <v>19</v>
      </c>
      <c r="F7" s="109">
        <v>27.316864699776165</v>
      </c>
      <c r="G7" s="109">
        <v>0.69599999999999995</v>
      </c>
      <c r="H7" s="109">
        <v>0.43099999999999999</v>
      </c>
      <c r="I7" s="73">
        <v>1.0660000000000001</v>
      </c>
      <c r="J7" s="71">
        <v>7</v>
      </c>
      <c r="K7" s="71" t="s">
        <v>205</v>
      </c>
      <c r="L7" s="74" t="s">
        <v>205</v>
      </c>
      <c r="M7" s="71" t="s">
        <v>205</v>
      </c>
      <c r="N7" s="71" t="s">
        <v>205</v>
      </c>
      <c r="O7" s="71" t="s">
        <v>205</v>
      </c>
      <c r="P7" s="71" t="s">
        <v>205</v>
      </c>
      <c r="Q7" s="74" t="s">
        <v>205</v>
      </c>
      <c r="R7" s="69"/>
    </row>
    <row r="8" spans="1:18" s="27" customFormat="1" ht="13.5" customHeight="1" x14ac:dyDescent="0.25">
      <c r="A8" s="21" t="s">
        <v>12</v>
      </c>
      <c r="B8" s="71" t="s">
        <v>282</v>
      </c>
      <c r="C8" s="138" t="s">
        <v>282</v>
      </c>
      <c r="D8" s="284">
        <v>7</v>
      </c>
      <c r="E8" s="71">
        <v>15</v>
      </c>
      <c r="F8" s="109">
        <v>15.524016473586212</v>
      </c>
      <c r="G8" s="109">
        <v>0.96599999999999997</v>
      </c>
      <c r="H8" s="109">
        <v>0.56100000000000005</v>
      </c>
      <c r="I8" s="73">
        <v>1.5580000000000001</v>
      </c>
      <c r="J8" s="71">
        <v>5</v>
      </c>
      <c r="K8" s="71" t="s">
        <v>205</v>
      </c>
      <c r="L8" s="74" t="s">
        <v>205</v>
      </c>
      <c r="M8" s="71" t="s">
        <v>205</v>
      </c>
      <c r="N8" s="71" t="s">
        <v>205</v>
      </c>
      <c r="O8" s="71" t="s">
        <v>205</v>
      </c>
      <c r="P8" s="71" t="s">
        <v>205</v>
      </c>
      <c r="Q8" s="74" t="s">
        <v>205</v>
      </c>
      <c r="R8" s="69"/>
    </row>
    <row r="9" spans="1:18" s="27" customFormat="1" ht="13.5" customHeight="1" x14ac:dyDescent="0.25">
      <c r="A9" s="21" t="s">
        <v>13</v>
      </c>
      <c r="B9" s="71" t="s">
        <v>283</v>
      </c>
      <c r="C9" s="138" t="s">
        <v>283</v>
      </c>
      <c r="D9" s="284">
        <v>8</v>
      </c>
      <c r="E9" s="71">
        <v>16</v>
      </c>
      <c r="F9" s="109">
        <v>27.18478718130946</v>
      </c>
      <c r="G9" s="109">
        <v>0.58899999999999997</v>
      </c>
      <c r="H9" s="109">
        <v>0.34799999999999998</v>
      </c>
      <c r="I9" s="73">
        <v>0.93500000000000005</v>
      </c>
      <c r="J9" s="71">
        <v>6</v>
      </c>
      <c r="K9" s="71" t="s">
        <v>205</v>
      </c>
      <c r="L9" s="74" t="s">
        <v>205</v>
      </c>
      <c r="M9" s="71" t="s">
        <v>205</v>
      </c>
      <c r="N9" s="71" t="s">
        <v>205</v>
      </c>
      <c r="O9" s="71" t="s">
        <v>205</v>
      </c>
      <c r="P9" s="71" t="s">
        <v>205</v>
      </c>
      <c r="Q9" s="74" t="s">
        <v>205</v>
      </c>
      <c r="R9" s="69"/>
    </row>
    <row r="10" spans="1:18" s="27" customFormat="1" ht="13.5" customHeight="1" x14ac:dyDescent="0.25">
      <c r="A10" s="21" t="s">
        <v>14</v>
      </c>
      <c r="B10" s="71" t="s">
        <v>283</v>
      </c>
      <c r="C10" s="138" t="s">
        <v>283</v>
      </c>
      <c r="D10" s="284">
        <v>23</v>
      </c>
      <c r="E10" s="71">
        <v>184</v>
      </c>
      <c r="F10" s="109">
        <v>246.46738600299005</v>
      </c>
      <c r="G10" s="109">
        <v>0.747</v>
      </c>
      <c r="H10" s="109">
        <v>0.64400000000000002</v>
      </c>
      <c r="I10" s="73">
        <v>0.86</v>
      </c>
      <c r="J10" s="71">
        <v>22</v>
      </c>
      <c r="K10" s="366">
        <v>0.18</v>
      </c>
      <c r="L10" s="367">
        <v>0.41</v>
      </c>
      <c r="M10" s="109">
        <v>0</v>
      </c>
      <c r="N10" s="109">
        <v>0.26900000000000002</v>
      </c>
      <c r="O10" s="109">
        <v>0.63349999999999995</v>
      </c>
      <c r="P10" s="109">
        <v>0.98699999999999999</v>
      </c>
      <c r="Q10" s="73">
        <v>2.4790000000000001</v>
      </c>
      <c r="R10" s="69"/>
    </row>
    <row r="11" spans="1:18" s="27" customFormat="1" ht="13.5" customHeight="1" x14ac:dyDescent="0.25">
      <c r="A11" s="21" t="s">
        <v>15</v>
      </c>
      <c r="B11" s="71" t="s">
        <v>283</v>
      </c>
      <c r="C11" s="138" t="s">
        <v>283</v>
      </c>
      <c r="D11" s="284">
        <v>8</v>
      </c>
      <c r="E11" s="71">
        <v>26</v>
      </c>
      <c r="F11" s="109">
        <v>16.331912671919099</v>
      </c>
      <c r="G11" s="109">
        <v>1.5920000000000001</v>
      </c>
      <c r="H11" s="109">
        <v>1.0620000000000001</v>
      </c>
      <c r="I11" s="73">
        <v>2.2989999999999999</v>
      </c>
      <c r="J11" s="71">
        <v>6</v>
      </c>
      <c r="K11" s="366" t="s">
        <v>205</v>
      </c>
      <c r="L11" s="367" t="s">
        <v>205</v>
      </c>
      <c r="M11" s="109" t="s">
        <v>205</v>
      </c>
      <c r="N11" s="109" t="s">
        <v>205</v>
      </c>
      <c r="O11" s="109" t="s">
        <v>205</v>
      </c>
      <c r="P11" s="109" t="s">
        <v>205</v>
      </c>
      <c r="Q11" s="73" t="s">
        <v>205</v>
      </c>
      <c r="R11" s="69"/>
    </row>
    <row r="12" spans="1:18" s="27" customFormat="1" ht="13.5" customHeight="1" x14ac:dyDescent="0.25">
      <c r="A12" s="21" t="s">
        <v>16</v>
      </c>
      <c r="B12" s="71" t="s">
        <v>282</v>
      </c>
      <c r="C12" s="138" t="s">
        <v>283</v>
      </c>
      <c r="D12" s="284">
        <v>2</v>
      </c>
      <c r="E12" s="71" t="s">
        <v>205</v>
      </c>
      <c r="F12" s="71" t="s">
        <v>205</v>
      </c>
      <c r="G12" s="71" t="s">
        <v>205</v>
      </c>
      <c r="H12" s="71" t="s">
        <v>205</v>
      </c>
      <c r="I12" s="74" t="s">
        <v>205</v>
      </c>
      <c r="J12" s="71" t="s">
        <v>205</v>
      </c>
      <c r="K12" s="71" t="s">
        <v>205</v>
      </c>
      <c r="L12" s="74" t="s">
        <v>205</v>
      </c>
      <c r="M12" s="71" t="s">
        <v>205</v>
      </c>
      <c r="N12" s="71" t="s">
        <v>205</v>
      </c>
      <c r="O12" s="71" t="s">
        <v>205</v>
      </c>
      <c r="P12" s="71" t="s">
        <v>205</v>
      </c>
      <c r="Q12" s="74" t="s">
        <v>205</v>
      </c>
      <c r="R12" s="69"/>
    </row>
    <row r="13" spans="1:18" s="27" customFormat="1" ht="13.5" customHeight="1" x14ac:dyDescent="0.25">
      <c r="A13" s="21" t="s">
        <v>62</v>
      </c>
      <c r="B13" s="71" t="s">
        <v>283</v>
      </c>
      <c r="C13" s="138" t="s">
        <v>283</v>
      </c>
      <c r="D13" s="284">
        <v>2</v>
      </c>
      <c r="E13" s="71" t="s">
        <v>205</v>
      </c>
      <c r="F13" s="71" t="s">
        <v>205</v>
      </c>
      <c r="G13" s="71" t="s">
        <v>205</v>
      </c>
      <c r="H13" s="71" t="s">
        <v>205</v>
      </c>
      <c r="I13" s="74" t="s">
        <v>205</v>
      </c>
      <c r="J13" s="71" t="s">
        <v>205</v>
      </c>
      <c r="K13" s="71" t="s">
        <v>205</v>
      </c>
      <c r="L13" s="74" t="s">
        <v>205</v>
      </c>
      <c r="M13" s="71" t="s">
        <v>205</v>
      </c>
      <c r="N13" s="71" t="s">
        <v>205</v>
      </c>
      <c r="O13" s="71" t="s">
        <v>205</v>
      </c>
      <c r="P13" s="71" t="s">
        <v>205</v>
      </c>
      <c r="Q13" s="74" t="s">
        <v>205</v>
      </c>
      <c r="R13" s="69"/>
    </row>
    <row r="14" spans="1:18" s="27" customFormat="1" ht="13.5" customHeight="1" x14ac:dyDescent="0.25">
      <c r="A14" s="21" t="s">
        <v>63</v>
      </c>
      <c r="B14" s="71"/>
      <c r="C14" s="138"/>
      <c r="D14" s="284">
        <v>1</v>
      </c>
      <c r="E14" s="71" t="s">
        <v>205</v>
      </c>
      <c r="F14" s="71" t="s">
        <v>205</v>
      </c>
      <c r="G14" s="71" t="s">
        <v>205</v>
      </c>
      <c r="H14" s="71" t="s">
        <v>205</v>
      </c>
      <c r="I14" s="74" t="s">
        <v>205</v>
      </c>
      <c r="J14" s="71" t="s">
        <v>205</v>
      </c>
      <c r="K14" s="71" t="s">
        <v>205</v>
      </c>
      <c r="L14" s="74" t="s">
        <v>205</v>
      </c>
      <c r="M14" s="71" t="s">
        <v>205</v>
      </c>
      <c r="N14" s="71" t="s">
        <v>205</v>
      </c>
      <c r="O14" s="71" t="s">
        <v>205</v>
      </c>
      <c r="P14" s="71" t="s">
        <v>205</v>
      </c>
      <c r="Q14" s="74" t="s">
        <v>205</v>
      </c>
      <c r="R14" s="69"/>
    </row>
    <row r="15" spans="1:18" s="27" customFormat="1" ht="13.5" customHeight="1" x14ac:dyDescent="0.25">
      <c r="A15" s="21" t="s">
        <v>17</v>
      </c>
      <c r="B15" s="71" t="s">
        <v>283</v>
      </c>
      <c r="C15" s="138" t="s">
        <v>283</v>
      </c>
      <c r="D15" s="284">
        <v>28</v>
      </c>
      <c r="E15" s="71">
        <v>281</v>
      </c>
      <c r="F15" s="109">
        <v>200.14346963660458</v>
      </c>
      <c r="G15" s="109">
        <v>1.4039999999999999</v>
      </c>
      <c r="H15" s="109">
        <v>1.2470000000000001</v>
      </c>
      <c r="I15" s="73">
        <v>1.5760000000000001</v>
      </c>
      <c r="J15" s="71">
        <v>27</v>
      </c>
      <c r="K15" s="366">
        <v>0.33</v>
      </c>
      <c r="L15" s="367">
        <v>0.22</v>
      </c>
      <c r="M15" s="109">
        <v>0</v>
      </c>
      <c r="N15" s="109">
        <v>0.33100000000000002</v>
      </c>
      <c r="O15" s="109">
        <v>0.89500000000000002</v>
      </c>
      <c r="P15" s="109">
        <v>2.1339999999999999</v>
      </c>
      <c r="Q15" s="73">
        <v>4.6020000000000003</v>
      </c>
      <c r="R15" s="69"/>
    </row>
    <row r="16" spans="1:18" s="27" customFormat="1" ht="13.5" customHeight="1" x14ac:dyDescent="0.25">
      <c r="A16" s="21" t="s">
        <v>18</v>
      </c>
      <c r="B16" s="71" t="s">
        <v>282</v>
      </c>
      <c r="C16" s="138" t="s">
        <v>283</v>
      </c>
      <c r="D16" s="284">
        <v>16</v>
      </c>
      <c r="E16" s="71">
        <v>81</v>
      </c>
      <c r="F16" s="109">
        <v>81.083481046994947</v>
      </c>
      <c r="G16" s="109">
        <v>0.999</v>
      </c>
      <c r="H16" s="109">
        <v>0.79900000000000004</v>
      </c>
      <c r="I16" s="73">
        <v>1.2350000000000001</v>
      </c>
      <c r="J16" s="71">
        <v>15</v>
      </c>
      <c r="K16" s="366">
        <v>0.2</v>
      </c>
      <c r="L16" s="367">
        <v>0.2</v>
      </c>
      <c r="M16" s="109" t="s">
        <v>205</v>
      </c>
      <c r="N16" s="109" t="s">
        <v>205</v>
      </c>
      <c r="O16" s="109" t="s">
        <v>205</v>
      </c>
      <c r="P16" s="109" t="s">
        <v>205</v>
      </c>
      <c r="Q16" s="73"/>
      <c r="R16" s="69"/>
    </row>
    <row r="17" spans="1:18" s="27" customFormat="1" ht="13.5" customHeight="1" x14ac:dyDescent="0.25">
      <c r="A17" s="21" t="s">
        <v>74</v>
      </c>
      <c r="B17" s="71" t="s">
        <v>283</v>
      </c>
      <c r="C17" s="138" t="s">
        <v>283</v>
      </c>
      <c r="D17" s="284">
        <v>0</v>
      </c>
      <c r="E17" s="71" t="s">
        <v>205</v>
      </c>
      <c r="F17" s="71" t="s">
        <v>205</v>
      </c>
      <c r="G17" s="71" t="s">
        <v>205</v>
      </c>
      <c r="H17" s="71" t="s">
        <v>205</v>
      </c>
      <c r="I17" s="74" t="s">
        <v>205</v>
      </c>
      <c r="J17" s="71" t="s">
        <v>205</v>
      </c>
      <c r="K17" s="71" t="s">
        <v>205</v>
      </c>
      <c r="L17" s="74" t="s">
        <v>205</v>
      </c>
      <c r="M17" s="71" t="s">
        <v>205</v>
      </c>
      <c r="N17" s="71" t="s">
        <v>205</v>
      </c>
      <c r="O17" s="71" t="s">
        <v>205</v>
      </c>
      <c r="P17" s="71" t="s">
        <v>205</v>
      </c>
      <c r="Q17" s="74" t="s">
        <v>205</v>
      </c>
      <c r="R17" s="69"/>
    </row>
    <row r="18" spans="1:18" s="27" customFormat="1" ht="13.5" customHeight="1" x14ac:dyDescent="0.25">
      <c r="A18" s="21" t="s">
        <v>19</v>
      </c>
      <c r="B18" s="71" t="s">
        <v>283</v>
      </c>
      <c r="C18" s="138" t="s">
        <v>283</v>
      </c>
      <c r="D18" s="284">
        <v>0</v>
      </c>
      <c r="E18" s="71" t="s">
        <v>205</v>
      </c>
      <c r="F18" s="71" t="s">
        <v>205</v>
      </c>
      <c r="G18" s="71" t="s">
        <v>205</v>
      </c>
      <c r="H18" s="71" t="s">
        <v>205</v>
      </c>
      <c r="I18" s="74" t="s">
        <v>205</v>
      </c>
      <c r="J18" s="71" t="s">
        <v>205</v>
      </c>
      <c r="K18" s="71" t="s">
        <v>205</v>
      </c>
      <c r="L18" s="74" t="s">
        <v>205</v>
      </c>
      <c r="M18" s="71" t="s">
        <v>205</v>
      </c>
      <c r="N18" s="71" t="s">
        <v>205</v>
      </c>
      <c r="O18" s="71" t="s">
        <v>205</v>
      </c>
      <c r="P18" s="71" t="s">
        <v>205</v>
      </c>
      <c r="Q18" s="74" t="s">
        <v>205</v>
      </c>
      <c r="R18" s="69"/>
    </row>
    <row r="19" spans="1:18" s="27" customFormat="1" ht="13.5" customHeight="1" x14ac:dyDescent="0.25">
      <c r="A19" s="21" t="s">
        <v>20</v>
      </c>
      <c r="B19" s="71" t="s">
        <v>283</v>
      </c>
      <c r="C19" s="138" t="s">
        <v>283</v>
      </c>
      <c r="D19" s="284">
        <v>3</v>
      </c>
      <c r="E19" s="71" t="s">
        <v>205</v>
      </c>
      <c r="F19" s="71" t="s">
        <v>205</v>
      </c>
      <c r="G19" s="71" t="s">
        <v>205</v>
      </c>
      <c r="H19" s="71" t="s">
        <v>205</v>
      </c>
      <c r="I19" s="74" t="s">
        <v>205</v>
      </c>
      <c r="J19" s="71" t="s">
        <v>205</v>
      </c>
      <c r="K19" s="71" t="s">
        <v>205</v>
      </c>
      <c r="L19" s="74" t="s">
        <v>205</v>
      </c>
      <c r="M19" s="71" t="s">
        <v>205</v>
      </c>
      <c r="N19" s="71" t="s">
        <v>205</v>
      </c>
      <c r="O19" s="71" t="s">
        <v>205</v>
      </c>
      <c r="P19" s="71" t="s">
        <v>205</v>
      </c>
      <c r="Q19" s="74" t="s">
        <v>205</v>
      </c>
      <c r="R19" s="69"/>
    </row>
    <row r="20" spans="1:18" s="27" customFormat="1" ht="13.5" customHeight="1" x14ac:dyDescent="0.25">
      <c r="A20" s="21" t="s">
        <v>21</v>
      </c>
      <c r="B20" s="71" t="s">
        <v>283</v>
      </c>
      <c r="C20" s="138" t="s">
        <v>283</v>
      </c>
      <c r="D20" s="284">
        <v>3</v>
      </c>
      <c r="E20" s="71" t="s">
        <v>205</v>
      </c>
      <c r="F20" s="71" t="s">
        <v>205</v>
      </c>
      <c r="G20" s="71" t="s">
        <v>205</v>
      </c>
      <c r="H20" s="71" t="s">
        <v>205</v>
      </c>
      <c r="I20" s="74" t="s">
        <v>205</v>
      </c>
      <c r="J20" s="71" t="s">
        <v>205</v>
      </c>
      <c r="K20" s="71" t="s">
        <v>205</v>
      </c>
      <c r="L20" s="74" t="s">
        <v>205</v>
      </c>
      <c r="M20" s="71" t="s">
        <v>205</v>
      </c>
      <c r="N20" s="71" t="s">
        <v>205</v>
      </c>
      <c r="O20" s="71" t="s">
        <v>205</v>
      </c>
      <c r="P20" s="71" t="s">
        <v>205</v>
      </c>
      <c r="Q20" s="74" t="s">
        <v>205</v>
      </c>
      <c r="R20" s="69"/>
    </row>
    <row r="21" spans="1:18" s="27" customFormat="1" ht="13.5" customHeight="1" x14ac:dyDescent="0.25">
      <c r="A21" s="21" t="s">
        <v>22</v>
      </c>
      <c r="B21" s="71" t="s">
        <v>282</v>
      </c>
      <c r="C21" s="138" t="s">
        <v>283</v>
      </c>
      <c r="D21" s="284">
        <v>9</v>
      </c>
      <c r="E21" s="71">
        <v>145</v>
      </c>
      <c r="F21" s="109">
        <v>95.074733483132832</v>
      </c>
      <c r="G21" s="109">
        <v>1.5249999999999999</v>
      </c>
      <c r="H21" s="109">
        <v>1.292</v>
      </c>
      <c r="I21" s="73">
        <v>1.7889999999999999</v>
      </c>
      <c r="J21" s="71">
        <v>9</v>
      </c>
      <c r="K21" s="366" t="s">
        <v>205</v>
      </c>
      <c r="L21" s="367" t="s">
        <v>205</v>
      </c>
      <c r="M21" s="109" t="s">
        <v>205</v>
      </c>
      <c r="N21" s="109" t="s">
        <v>205</v>
      </c>
      <c r="O21" s="109" t="s">
        <v>205</v>
      </c>
      <c r="P21" s="109" t="s">
        <v>205</v>
      </c>
      <c r="Q21" s="73" t="s">
        <v>205</v>
      </c>
      <c r="R21" s="69"/>
    </row>
    <row r="22" spans="1:18" s="27" customFormat="1" ht="13.5" customHeight="1" x14ac:dyDescent="0.25">
      <c r="A22" s="21" t="s">
        <v>23</v>
      </c>
      <c r="B22" s="71" t="s">
        <v>283</v>
      </c>
      <c r="C22" s="138" t="s">
        <v>283</v>
      </c>
      <c r="D22" s="284">
        <v>14</v>
      </c>
      <c r="E22" s="71">
        <v>87</v>
      </c>
      <c r="F22" s="109">
        <v>55.166921236835989</v>
      </c>
      <c r="G22" s="109">
        <v>1.577</v>
      </c>
      <c r="H22" s="109">
        <v>1.2709999999999999</v>
      </c>
      <c r="I22" s="73">
        <v>1.9359999999999999</v>
      </c>
      <c r="J22" s="71">
        <v>12</v>
      </c>
      <c r="K22" s="366">
        <v>0.25</v>
      </c>
      <c r="L22" s="367">
        <v>0.17</v>
      </c>
      <c r="M22" s="109" t="s">
        <v>205</v>
      </c>
      <c r="N22" s="109" t="s">
        <v>205</v>
      </c>
      <c r="O22" s="109" t="s">
        <v>205</v>
      </c>
      <c r="P22" s="109" t="s">
        <v>205</v>
      </c>
      <c r="Q22" s="73" t="s">
        <v>205</v>
      </c>
      <c r="R22" s="69"/>
    </row>
    <row r="23" spans="1:18" s="27" customFormat="1" ht="13.5" customHeight="1" x14ac:dyDescent="0.25">
      <c r="A23" s="21" t="s">
        <v>24</v>
      </c>
      <c r="B23" s="71" t="s">
        <v>283</v>
      </c>
      <c r="C23" s="138" t="s">
        <v>283</v>
      </c>
      <c r="D23" s="284">
        <v>4</v>
      </c>
      <c r="E23" s="71" t="s">
        <v>205</v>
      </c>
      <c r="F23" s="71" t="s">
        <v>205</v>
      </c>
      <c r="G23" s="71" t="s">
        <v>205</v>
      </c>
      <c r="H23" s="71" t="s">
        <v>205</v>
      </c>
      <c r="I23" s="74" t="s">
        <v>205</v>
      </c>
      <c r="J23" s="71" t="s">
        <v>205</v>
      </c>
      <c r="K23" s="71" t="s">
        <v>205</v>
      </c>
      <c r="L23" s="74" t="s">
        <v>205</v>
      </c>
      <c r="M23" s="71" t="s">
        <v>205</v>
      </c>
      <c r="N23" s="71" t="s">
        <v>205</v>
      </c>
      <c r="O23" s="71" t="s">
        <v>205</v>
      </c>
      <c r="P23" s="71" t="s">
        <v>205</v>
      </c>
      <c r="Q23" s="74" t="s">
        <v>205</v>
      </c>
      <c r="R23" s="69"/>
    </row>
    <row r="24" spans="1:18" s="27" customFormat="1" ht="13.5" customHeight="1" x14ac:dyDescent="0.25">
      <c r="A24" s="21" t="s">
        <v>25</v>
      </c>
      <c r="B24" s="71" t="s">
        <v>282</v>
      </c>
      <c r="C24" s="138" t="s">
        <v>283</v>
      </c>
      <c r="D24" s="284">
        <v>9</v>
      </c>
      <c r="E24" s="71">
        <v>57</v>
      </c>
      <c r="F24" s="109">
        <v>56.555405954895754</v>
      </c>
      <c r="G24" s="109">
        <v>1.008</v>
      </c>
      <c r="H24" s="109">
        <v>0.77</v>
      </c>
      <c r="I24" s="73">
        <v>1.296</v>
      </c>
      <c r="J24" s="71">
        <v>9</v>
      </c>
      <c r="K24" s="366" t="s">
        <v>205</v>
      </c>
      <c r="L24" s="367" t="s">
        <v>205</v>
      </c>
      <c r="M24" s="109" t="s">
        <v>205</v>
      </c>
      <c r="N24" s="109" t="s">
        <v>205</v>
      </c>
      <c r="O24" s="109" t="s">
        <v>205</v>
      </c>
      <c r="P24" s="109" t="s">
        <v>205</v>
      </c>
      <c r="Q24" s="73" t="s">
        <v>205</v>
      </c>
      <c r="R24" s="69"/>
    </row>
    <row r="25" spans="1:18" s="27" customFormat="1" ht="13.5" customHeight="1" x14ac:dyDescent="0.25">
      <c r="A25" s="21" t="s">
        <v>26</v>
      </c>
      <c r="B25" s="71" t="s">
        <v>283</v>
      </c>
      <c r="C25" s="138" t="s">
        <v>283</v>
      </c>
      <c r="D25" s="284">
        <v>30</v>
      </c>
      <c r="E25" s="71">
        <v>28</v>
      </c>
      <c r="F25" s="109">
        <v>14.20153718630481</v>
      </c>
      <c r="G25" s="109">
        <v>1.972</v>
      </c>
      <c r="H25" s="109">
        <v>1.3360000000000001</v>
      </c>
      <c r="I25" s="73">
        <v>2.8109999999999999</v>
      </c>
      <c r="J25" s="71">
        <v>4</v>
      </c>
      <c r="K25" s="366" t="s">
        <v>205</v>
      </c>
      <c r="L25" s="367" t="s">
        <v>205</v>
      </c>
      <c r="M25" s="109" t="s">
        <v>205</v>
      </c>
      <c r="N25" s="109" t="s">
        <v>205</v>
      </c>
      <c r="O25" s="109" t="s">
        <v>205</v>
      </c>
      <c r="P25" s="109" t="s">
        <v>205</v>
      </c>
      <c r="Q25" s="73" t="s">
        <v>205</v>
      </c>
      <c r="R25" s="69"/>
    </row>
    <row r="26" spans="1:18" s="27" customFormat="1" ht="13.5" customHeight="1" x14ac:dyDescent="0.25">
      <c r="A26" s="21" t="s">
        <v>27</v>
      </c>
      <c r="B26" s="71" t="s">
        <v>283</v>
      </c>
      <c r="C26" s="138" t="s">
        <v>283</v>
      </c>
      <c r="D26" s="284">
        <v>13</v>
      </c>
      <c r="E26" s="71">
        <v>65</v>
      </c>
      <c r="F26" s="109">
        <v>75.719413243832918</v>
      </c>
      <c r="G26" s="109">
        <v>0.85799999999999998</v>
      </c>
      <c r="H26" s="109">
        <v>0.66800000000000004</v>
      </c>
      <c r="I26" s="73">
        <v>1.087</v>
      </c>
      <c r="J26" s="71">
        <v>11</v>
      </c>
      <c r="K26" s="366">
        <v>0.36</v>
      </c>
      <c r="L26" s="367">
        <v>0.27</v>
      </c>
      <c r="M26" s="109" t="s">
        <v>205</v>
      </c>
      <c r="N26" s="109" t="s">
        <v>205</v>
      </c>
      <c r="O26" s="109" t="s">
        <v>205</v>
      </c>
      <c r="P26" s="109" t="s">
        <v>205</v>
      </c>
      <c r="Q26" s="73" t="s">
        <v>205</v>
      </c>
      <c r="R26" s="69"/>
    </row>
    <row r="27" spans="1:18" s="27" customFormat="1" ht="13.5" customHeight="1" x14ac:dyDescent="0.25">
      <c r="A27" s="21" t="s">
        <v>64</v>
      </c>
      <c r="B27" s="71" t="s">
        <v>283</v>
      </c>
      <c r="C27" s="138" t="s">
        <v>283</v>
      </c>
      <c r="D27" s="284">
        <v>1</v>
      </c>
      <c r="E27" s="71" t="s">
        <v>205</v>
      </c>
      <c r="F27" s="71" t="s">
        <v>205</v>
      </c>
      <c r="G27" s="71" t="s">
        <v>205</v>
      </c>
      <c r="H27" s="71" t="s">
        <v>205</v>
      </c>
      <c r="I27" s="74" t="s">
        <v>205</v>
      </c>
      <c r="J27" s="71" t="s">
        <v>205</v>
      </c>
      <c r="K27" s="71" t="s">
        <v>205</v>
      </c>
      <c r="L27" s="74" t="s">
        <v>205</v>
      </c>
      <c r="M27" s="71" t="s">
        <v>205</v>
      </c>
      <c r="N27" s="71" t="s">
        <v>205</v>
      </c>
      <c r="O27" s="71" t="s">
        <v>205</v>
      </c>
      <c r="P27" s="71" t="s">
        <v>205</v>
      </c>
      <c r="Q27" s="74" t="s">
        <v>205</v>
      </c>
      <c r="R27" s="69"/>
    </row>
    <row r="28" spans="1:18" s="27" customFormat="1" ht="13.5" customHeight="1" x14ac:dyDescent="0.25">
      <c r="A28" s="21" t="s">
        <v>28</v>
      </c>
      <c r="B28" s="71" t="s">
        <v>283</v>
      </c>
      <c r="C28" s="138" t="s">
        <v>283</v>
      </c>
      <c r="D28" s="284">
        <v>0</v>
      </c>
      <c r="E28" s="71" t="s">
        <v>205</v>
      </c>
      <c r="F28" s="71" t="s">
        <v>205</v>
      </c>
      <c r="G28" s="71" t="s">
        <v>205</v>
      </c>
      <c r="H28" s="71" t="s">
        <v>205</v>
      </c>
      <c r="I28" s="74" t="s">
        <v>205</v>
      </c>
      <c r="J28" s="71" t="s">
        <v>205</v>
      </c>
      <c r="K28" s="71" t="s">
        <v>205</v>
      </c>
      <c r="L28" s="74" t="s">
        <v>205</v>
      </c>
      <c r="M28" s="71" t="s">
        <v>205</v>
      </c>
      <c r="N28" s="71" t="s">
        <v>205</v>
      </c>
      <c r="O28" s="71" t="s">
        <v>205</v>
      </c>
      <c r="P28" s="71" t="s">
        <v>205</v>
      </c>
      <c r="Q28" s="74" t="s">
        <v>205</v>
      </c>
      <c r="R28" s="69"/>
    </row>
    <row r="29" spans="1:18" s="27" customFormat="1" ht="13.5" customHeight="1" x14ac:dyDescent="0.25">
      <c r="A29" s="21" t="s">
        <v>29</v>
      </c>
      <c r="B29" s="71" t="s">
        <v>283</v>
      </c>
      <c r="C29" s="138" t="s">
        <v>283</v>
      </c>
      <c r="D29" s="284">
        <v>20</v>
      </c>
      <c r="E29" s="71">
        <v>53</v>
      </c>
      <c r="F29" s="109">
        <v>50.221736065337517</v>
      </c>
      <c r="G29" s="109">
        <v>1.0549999999999999</v>
      </c>
      <c r="H29" s="109">
        <v>0.79900000000000004</v>
      </c>
      <c r="I29" s="73">
        <v>1.37</v>
      </c>
      <c r="J29" s="71">
        <v>14</v>
      </c>
      <c r="K29" s="366">
        <v>7.0000000000000007E-2</v>
      </c>
      <c r="L29" s="367">
        <v>7.0000000000000007E-2</v>
      </c>
      <c r="M29" s="109" t="s">
        <v>205</v>
      </c>
      <c r="N29" s="109" t="s">
        <v>205</v>
      </c>
      <c r="O29" s="109" t="s">
        <v>205</v>
      </c>
      <c r="P29" s="109" t="s">
        <v>205</v>
      </c>
      <c r="Q29" s="73" t="s">
        <v>205</v>
      </c>
      <c r="R29" s="69"/>
    </row>
    <row r="30" spans="1:18" s="27" customFormat="1" ht="13.5" customHeight="1" x14ac:dyDescent="0.25">
      <c r="A30" s="21" t="s">
        <v>30</v>
      </c>
      <c r="B30" s="71" t="s">
        <v>283</v>
      </c>
      <c r="C30" s="138" t="s">
        <v>283</v>
      </c>
      <c r="D30" s="284">
        <v>2</v>
      </c>
      <c r="E30" s="71" t="s">
        <v>205</v>
      </c>
      <c r="F30" s="71" t="s">
        <v>205</v>
      </c>
      <c r="G30" s="71" t="s">
        <v>205</v>
      </c>
      <c r="H30" s="71" t="s">
        <v>205</v>
      </c>
      <c r="I30" s="74" t="s">
        <v>205</v>
      </c>
      <c r="J30" s="71" t="s">
        <v>205</v>
      </c>
      <c r="K30" s="71" t="s">
        <v>205</v>
      </c>
      <c r="L30" s="74" t="s">
        <v>205</v>
      </c>
      <c r="M30" s="71" t="s">
        <v>205</v>
      </c>
      <c r="N30" s="71" t="s">
        <v>205</v>
      </c>
      <c r="O30" s="71" t="s">
        <v>205</v>
      </c>
      <c r="P30" s="71" t="s">
        <v>205</v>
      </c>
      <c r="Q30" s="74" t="s">
        <v>205</v>
      </c>
      <c r="R30" s="69"/>
    </row>
    <row r="31" spans="1:18" s="27" customFormat="1" ht="13.5" customHeight="1" x14ac:dyDescent="0.25">
      <c r="A31" s="21" t="s">
        <v>31</v>
      </c>
      <c r="B31" s="71"/>
      <c r="C31" s="138"/>
      <c r="D31" s="284">
        <v>12</v>
      </c>
      <c r="E31" s="71">
        <v>38</v>
      </c>
      <c r="F31" s="109">
        <v>33.345818573115331</v>
      </c>
      <c r="G31" s="109">
        <v>1.1399999999999999</v>
      </c>
      <c r="H31" s="109">
        <v>0.81799999999999995</v>
      </c>
      <c r="I31" s="73">
        <v>1.548</v>
      </c>
      <c r="J31" s="71">
        <v>9</v>
      </c>
      <c r="K31" s="366" t="s">
        <v>205</v>
      </c>
      <c r="L31" s="367" t="s">
        <v>205</v>
      </c>
      <c r="M31" s="109" t="s">
        <v>205</v>
      </c>
      <c r="N31" s="109" t="s">
        <v>205</v>
      </c>
      <c r="O31" s="109" t="s">
        <v>205</v>
      </c>
      <c r="P31" s="109" t="s">
        <v>205</v>
      </c>
      <c r="Q31" s="73" t="s">
        <v>205</v>
      </c>
      <c r="R31" s="69"/>
    </row>
    <row r="32" spans="1:18" s="27" customFormat="1" ht="13.5" customHeight="1" x14ac:dyDescent="0.25">
      <c r="A32" s="21" t="s">
        <v>32</v>
      </c>
      <c r="B32" s="71" t="s">
        <v>282</v>
      </c>
      <c r="C32" s="138" t="s">
        <v>283</v>
      </c>
      <c r="D32" s="284">
        <v>10</v>
      </c>
      <c r="E32" s="71">
        <v>66</v>
      </c>
      <c r="F32" s="109">
        <v>24.488159272637699</v>
      </c>
      <c r="G32" s="109">
        <v>2.6949999999999998</v>
      </c>
      <c r="H32" s="109">
        <v>2.101</v>
      </c>
      <c r="I32" s="73">
        <v>3.407</v>
      </c>
      <c r="J32" s="71">
        <v>6</v>
      </c>
      <c r="K32" s="366" t="s">
        <v>205</v>
      </c>
      <c r="L32" s="367" t="s">
        <v>205</v>
      </c>
      <c r="M32" s="109" t="s">
        <v>205</v>
      </c>
      <c r="N32" s="109" t="s">
        <v>205</v>
      </c>
      <c r="O32" s="109" t="s">
        <v>205</v>
      </c>
      <c r="P32" s="109" t="s">
        <v>205</v>
      </c>
      <c r="Q32" s="73" t="s">
        <v>205</v>
      </c>
      <c r="R32" s="69"/>
    </row>
    <row r="33" spans="1:18" s="27" customFormat="1" ht="13.5" customHeight="1" x14ac:dyDescent="0.25">
      <c r="A33" s="21" t="s">
        <v>33</v>
      </c>
      <c r="B33" s="71" t="s">
        <v>283</v>
      </c>
      <c r="C33" s="138" t="s">
        <v>283</v>
      </c>
      <c r="D33" s="284">
        <v>1</v>
      </c>
      <c r="E33" s="71" t="s">
        <v>205</v>
      </c>
      <c r="F33" s="71" t="s">
        <v>205</v>
      </c>
      <c r="G33" s="71" t="s">
        <v>205</v>
      </c>
      <c r="H33" s="71" t="s">
        <v>205</v>
      </c>
      <c r="I33" s="74" t="s">
        <v>205</v>
      </c>
      <c r="J33" s="71" t="s">
        <v>205</v>
      </c>
      <c r="K33" s="71" t="s">
        <v>205</v>
      </c>
      <c r="L33" s="74" t="s">
        <v>205</v>
      </c>
      <c r="M33" s="71" t="s">
        <v>205</v>
      </c>
      <c r="N33" s="71" t="s">
        <v>205</v>
      </c>
      <c r="O33" s="71" t="s">
        <v>205</v>
      </c>
      <c r="P33" s="71" t="s">
        <v>205</v>
      </c>
      <c r="Q33" s="74" t="s">
        <v>205</v>
      </c>
      <c r="R33" s="69"/>
    </row>
    <row r="34" spans="1:18" s="27" customFormat="1" ht="13.5" customHeight="1" x14ac:dyDescent="0.25">
      <c r="A34" s="21" t="s">
        <v>34</v>
      </c>
      <c r="B34" s="71" t="s">
        <v>282</v>
      </c>
      <c r="C34" s="138" t="s">
        <v>283</v>
      </c>
      <c r="D34" s="284">
        <v>10</v>
      </c>
      <c r="E34" s="71">
        <v>83</v>
      </c>
      <c r="F34" s="109">
        <v>55.386312008285017</v>
      </c>
      <c r="G34" s="109">
        <v>1.4990000000000001</v>
      </c>
      <c r="H34" s="109">
        <v>1.2010000000000001</v>
      </c>
      <c r="I34" s="73">
        <v>1.8480000000000001</v>
      </c>
      <c r="J34" s="71">
        <v>9</v>
      </c>
      <c r="K34" s="366" t="s">
        <v>205</v>
      </c>
      <c r="L34" s="367" t="s">
        <v>205</v>
      </c>
      <c r="M34" s="109" t="s">
        <v>205</v>
      </c>
      <c r="N34" s="109" t="s">
        <v>205</v>
      </c>
      <c r="O34" s="109" t="s">
        <v>205</v>
      </c>
      <c r="P34" s="109" t="s">
        <v>205</v>
      </c>
      <c r="Q34" s="73" t="s">
        <v>205</v>
      </c>
      <c r="R34" s="69"/>
    </row>
    <row r="35" spans="1:18" s="27" customFormat="1" ht="13.5" customHeight="1" x14ac:dyDescent="0.25">
      <c r="A35" s="21" t="s">
        <v>35</v>
      </c>
      <c r="B35" s="71" t="s">
        <v>283</v>
      </c>
      <c r="C35" s="138" t="s">
        <v>283</v>
      </c>
      <c r="D35" s="284">
        <v>2</v>
      </c>
      <c r="E35" s="71" t="s">
        <v>205</v>
      </c>
      <c r="F35" s="71" t="s">
        <v>205</v>
      </c>
      <c r="G35" s="71" t="s">
        <v>205</v>
      </c>
      <c r="H35" s="71" t="s">
        <v>205</v>
      </c>
      <c r="I35" s="74" t="s">
        <v>205</v>
      </c>
      <c r="J35" s="71" t="s">
        <v>205</v>
      </c>
      <c r="K35" s="71" t="s">
        <v>205</v>
      </c>
      <c r="L35" s="74" t="s">
        <v>205</v>
      </c>
      <c r="M35" s="71" t="s">
        <v>205</v>
      </c>
      <c r="N35" s="71" t="s">
        <v>205</v>
      </c>
      <c r="O35" s="71" t="s">
        <v>205</v>
      </c>
      <c r="P35" s="71" t="s">
        <v>205</v>
      </c>
      <c r="Q35" s="74" t="s">
        <v>205</v>
      </c>
      <c r="R35" s="69"/>
    </row>
    <row r="36" spans="1:18" s="27" customFormat="1" ht="13.5" customHeight="1" x14ac:dyDescent="0.25">
      <c r="A36" s="21" t="s">
        <v>36</v>
      </c>
      <c r="B36" s="71" t="s">
        <v>283</v>
      </c>
      <c r="C36" s="138" t="s">
        <v>283</v>
      </c>
      <c r="D36" s="284">
        <v>4</v>
      </c>
      <c r="E36" s="71" t="s">
        <v>205</v>
      </c>
      <c r="F36" s="71" t="s">
        <v>205</v>
      </c>
      <c r="G36" s="71" t="s">
        <v>205</v>
      </c>
      <c r="H36" s="71" t="s">
        <v>205</v>
      </c>
      <c r="I36" s="74" t="s">
        <v>205</v>
      </c>
      <c r="J36" s="71" t="s">
        <v>205</v>
      </c>
      <c r="K36" s="71" t="s">
        <v>205</v>
      </c>
      <c r="L36" s="74" t="s">
        <v>205</v>
      </c>
      <c r="M36" s="71" t="s">
        <v>205</v>
      </c>
      <c r="N36" s="71" t="s">
        <v>205</v>
      </c>
      <c r="O36" s="71" t="s">
        <v>205</v>
      </c>
      <c r="P36" s="71" t="s">
        <v>205</v>
      </c>
      <c r="Q36" s="74" t="s">
        <v>205</v>
      </c>
      <c r="R36" s="69"/>
    </row>
    <row r="37" spans="1:18" s="27" customFormat="1" ht="13.5" customHeight="1" x14ac:dyDescent="0.25">
      <c r="A37" s="21" t="s">
        <v>37</v>
      </c>
      <c r="B37" s="71" t="s">
        <v>283</v>
      </c>
      <c r="C37" s="138" t="s">
        <v>283</v>
      </c>
      <c r="D37" s="284">
        <v>0</v>
      </c>
      <c r="E37" s="71" t="s">
        <v>205</v>
      </c>
      <c r="F37" s="71" t="s">
        <v>205</v>
      </c>
      <c r="G37" s="71" t="s">
        <v>205</v>
      </c>
      <c r="H37" s="71" t="s">
        <v>205</v>
      </c>
      <c r="I37" s="74" t="s">
        <v>205</v>
      </c>
      <c r="J37" s="71" t="s">
        <v>205</v>
      </c>
      <c r="K37" s="71" t="s">
        <v>205</v>
      </c>
      <c r="L37" s="74" t="s">
        <v>205</v>
      </c>
      <c r="M37" s="71" t="s">
        <v>205</v>
      </c>
      <c r="N37" s="71" t="s">
        <v>205</v>
      </c>
      <c r="O37" s="71" t="s">
        <v>205</v>
      </c>
      <c r="P37" s="71" t="s">
        <v>205</v>
      </c>
      <c r="Q37" s="74" t="s">
        <v>205</v>
      </c>
      <c r="R37" s="69"/>
    </row>
    <row r="38" spans="1:18" s="27" customFormat="1" ht="13.5" customHeight="1" x14ac:dyDescent="0.25">
      <c r="A38" s="21" t="s">
        <v>38</v>
      </c>
      <c r="B38" s="71" t="s">
        <v>283</v>
      </c>
      <c r="C38" s="138" t="s">
        <v>283</v>
      </c>
      <c r="D38" s="284">
        <v>12</v>
      </c>
      <c r="E38" s="71">
        <v>43</v>
      </c>
      <c r="F38" s="109">
        <v>98.285691938396141</v>
      </c>
      <c r="G38" s="109">
        <v>0.438</v>
      </c>
      <c r="H38" s="109">
        <v>0.32100000000000001</v>
      </c>
      <c r="I38" s="73">
        <v>0.58399999999999996</v>
      </c>
      <c r="J38" s="71">
        <v>11</v>
      </c>
      <c r="K38" s="366">
        <v>0</v>
      </c>
      <c r="L38" s="367">
        <v>0.55000000000000004</v>
      </c>
      <c r="M38" s="109" t="s">
        <v>205</v>
      </c>
      <c r="N38" s="109" t="s">
        <v>205</v>
      </c>
      <c r="O38" s="109" t="s">
        <v>205</v>
      </c>
      <c r="P38" s="109" t="s">
        <v>205</v>
      </c>
      <c r="Q38" s="73" t="s">
        <v>205</v>
      </c>
      <c r="R38" s="69"/>
    </row>
    <row r="39" spans="1:18" s="27" customFormat="1" ht="13.5" customHeight="1" x14ac:dyDescent="0.25">
      <c r="A39" s="21" t="s">
        <v>39</v>
      </c>
      <c r="B39" s="71" t="s">
        <v>283</v>
      </c>
      <c r="C39" s="138" t="s">
        <v>283</v>
      </c>
      <c r="D39" s="284">
        <v>3</v>
      </c>
      <c r="E39" s="71" t="s">
        <v>205</v>
      </c>
      <c r="F39" s="71" t="s">
        <v>205</v>
      </c>
      <c r="G39" s="71" t="s">
        <v>205</v>
      </c>
      <c r="H39" s="71" t="s">
        <v>205</v>
      </c>
      <c r="I39" s="74" t="s">
        <v>205</v>
      </c>
      <c r="J39" s="71" t="s">
        <v>205</v>
      </c>
      <c r="K39" s="71" t="s">
        <v>205</v>
      </c>
      <c r="L39" s="74" t="s">
        <v>205</v>
      </c>
      <c r="M39" s="71" t="s">
        <v>205</v>
      </c>
      <c r="N39" s="71" t="s">
        <v>205</v>
      </c>
      <c r="O39" s="71" t="s">
        <v>205</v>
      </c>
      <c r="P39" s="71" t="s">
        <v>205</v>
      </c>
      <c r="Q39" s="74" t="s">
        <v>205</v>
      </c>
      <c r="R39" s="69"/>
    </row>
    <row r="40" spans="1:18" s="27" customFormat="1" ht="13.5" customHeight="1" x14ac:dyDescent="0.25">
      <c r="A40" s="21" t="s">
        <v>40</v>
      </c>
      <c r="B40" s="71" t="s">
        <v>283</v>
      </c>
      <c r="C40" s="138" t="s">
        <v>283</v>
      </c>
      <c r="D40" s="284">
        <v>10</v>
      </c>
      <c r="E40" s="71">
        <v>20</v>
      </c>
      <c r="F40" s="109">
        <v>18.236122316467512</v>
      </c>
      <c r="G40" s="109">
        <v>1.097</v>
      </c>
      <c r="H40" s="109">
        <v>0.68899999999999995</v>
      </c>
      <c r="I40" s="73">
        <v>1.6639999999999999</v>
      </c>
      <c r="J40" s="71">
        <v>6</v>
      </c>
      <c r="K40" s="366" t="s">
        <v>205</v>
      </c>
      <c r="L40" s="367" t="s">
        <v>205</v>
      </c>
      <c r="M40" s="109" t="s">
        <v>205</v>
      </c>
      <c r="N40" s="109" t="s">
        <v>205</v>
      </c>
      <c r="O40" s="109" t="s">
        <v>205</v>
      </c>
      <c r="P40" s="109" t="s">
        <v>205</v>
      </c>
      <c r="Q40" s="73" t="s">
        <v>205</v>
      </c>
      <c r="R40" s="69"/>
    </row>
    <row r="41" spans="1:18" s="27" customFormat="1" ht="13.5" customHeight="1" x14ac:dyDescent="0.25">
      <c r="A41" s="21" t="s">
        <v>41</v>
      </c>
      <c r="B41" s="71" t="s">
        <v>283</v>
      </c>
      <c r="C41" s="138" t="s">
        <v>283</v>
      </c>
      <c r="D41" s="284">
        <v>1</v>
      </c>
      <c r="E41" s="71" t="s">
        <v>205</v>
      </c>
      <c r="F41" s="71" t="s">
        <v>205</v>
      </c>
      <c r="G41" s="71" t="s">
        <v>205</v>
      </c>
      <c r="H41" s="71" t="s">
        <v>205</v>
      </c>
      <c r="I41" s="74" t="s">
        <v>205</v>
      </c>
      <c r="J41" s="71" t="s">
        <v>205</v>
      </c>
      <c r="K41" s="71" t="s">
        <v>205</v>
      </c>
      <c r="L41" s="74" t="s">
        <v>205</v>
      </c>
      <c r="M41" s="71" t="s">
        <v>205</v>
      </c>
      <c r="N41" s="71" t="s">
        <v>205</v>
      </c>
      <c r="O41" s="71" t="s">
        <v>205</v>
      </c>
      <c r="P41" s="71" t="s">
        <v>205</v>
      </c>
      <c r="Q41" s="74" t="s">
        <v>205</v>
      </c>
      <c r="R41" s="69"/>
    </row>
    <row r="42" spans="1:18" s="27" customFormat="1" ht="13.5" customHeight="1" x14ac:dyDescent="0.25">
      <c r="A42" s="21" t="s">
        <v>42</v>
      </c>
      <c r="B42" s="71" t="s">
        <v>283</v>
      </c>
      <c r="C42" s="138" t="s">
        <v>283</v>
      </c>
      <c r="D42" s="284">
        <v>32</v>
      </c>
      <c r="E42" s="71">
        <v>163</v>
      </c>
      <c r="F42" s="109">
        <v>100.81372005799749</v>
      </c>
      <c r="G42" s="109">
        <v>1.617</v>
      </c>
      <c r="H42" s="109">
        <v>1.383</v>
      </c>
      <c r="I42" s="73">
        <v>1.88</v>
      </c>
      <c r="J42" s="71">
        <v>21</v>
      </c>
      <c r="K42" s="366">
        <v>0.28999999999999998</v>
      </c>
      <c r="L42" s="367">
        <v>0.14000000000000001</v>
      </c>
      <c r="M42" s="109">
        <v>0</v>
      </c>
      <c r="N42" s="109">
        <v>0.70399999999999996</v>
      </c>
      <c r="O42" s="109">
        <v>1.101</v>
      </c>
      <c r="P42" s="109">
        <v>2.2669999999999999</v>
      </c>
      <c r="Q42" s="73">
        <v>4.2480000000000002</v>
      </c>
      <c r="R42" s="69"/>
    </row>
    <row r="43" spans="1:18" s="27" customFormat="1" ht="13.5" customHeight="1" x14ac:dyDescent="0.25">
      <c r="A43" s="21" t="s">
        <v>43</v>
      </c>
      <c r="B43" s="71" t="s">
        <v>283</v>
      </c>
      <c r="C43" s="138" t="s">
        <v>283</v>
      </c>
      <c r="D43" s="284">
        <v>13</v>
      </c>
      <c r="E43" s="71">
        <v>19</v>
      </c>
      <c r="F43" s="109">
        <v>14.845397632139552</v>
      </c>
      <c r="G43" s="109">
        <v>1.28</v>
      </c>
      <c r="H43" s="109">
        <v>0.79300000000000004</v>
      </c>
      <c r="I43" s="73">
        <v>1.962</v>
      </c>
      <c r="J43" s="71">
        <v>2</v>
      </c>
      <c r="K43" s="366" t="s">
        <v>205</v>
      </c>
      <c r="L43" s="367" t="s">
        <v>205</v>
      </c>
      <c r="M43" s="109" t="s">
        <v>205</v>
      </c>
      <c r="N43" s="109" t="s">
        <v>205</v>
      </c>
      <c r="O43" s="109" t="s">
        <v>205</v>
      </c>
      <c r="P43" s="109" t="s">
        <v>205</v>
      </c>
      <c r="Q43" s="73" t="s">
        <v>205</v>
      </c>
      <c r="R43" s="69"/>
    </row>
    <row r="44" spans="1:18" s="27" customFormat="1" ht="13.5" customHeight="1" x14ac:dyDescent="0.25">
      <c r="A44" s="21" t="s">
        <v>44</v>
      </c>
      <c r="B44" s="71" t="s">
        <v>283</v>
      </c>
      <c r="C44" s="138" t="s">
        <v>283</v>
      </c>
      <c r="D44" s="284">
        <v>1</v>
      </c>
      <c r="E44" s="71" t="s">
        <v>205</v>
      </c>
      <c r="F44" s="71" t="s">
        <v>205</v>
      </c>
      <c r="G44" s="71" t="s">
        <v>205</v>
      </c>
      <c r="H44" s="71" t="s">
        <v>205</v>
      </c>
      <c r="I44" s="74" t="s">
        <v>205</v>
      </c>
      <c r="J44" s="71" t="s">
        <v>205</v>
      </c>
      <c r="K44" s="71" t="s">
        <v>205</v>
      </c>
      <c r="L44" s="74" t="s">
        <v>205</v>
      </c>
      <c r="M44" s="71" t="s">
        <v>205</v>
      </c>
      <c r="N44" s="71" t="s">
        <v>205</v>
      </c>
      <c r="O44" s="71" t="s">
        <v>205</v>
      </c>
      <c r="P44" s="71" t="s">
        <v>205</v>
      </c>
      <c r="Q44" s="74" t="s">
        <v>205</v>
      </c>
      <c r="R44" s="69"/>
    </row>
    <row r="45" spans="1:18" s="27" customFormat="1" ht="13.5" customHeight="1" x14ac:dyDescent="0.25">
      <c r="A45" s="21" t="s">
        <v>45</v>
      </c>
      <c r="B45" s="71" t="s">
        <v>282</v>
      </c>
      <c r="C45" s="138" t="s">
        <v>282</v>
      </c>
      <c r="D45" s="284">
        <v>23</v>
      </c>
      <c r="E45" s="71">
        <v>91</v>
      </c>
      <c r="F45" s="109">
        <v>69.218153973054598</v>
      </c>
      <c r="G45" s="109">
        <v>1.3149999999999999</v>
      </c>
      <c r="H45" s="109">
        <v>1.0649999999999999</v>
      </c>
      <c r="I45" s="73">
        <v>1.607</v>
      </c>
      <c r="J45" s="71">
        <v>17</v>
      </c>
      <c r="K45" s="366">
        <v>0.35</v>
      </c>
      <c r="L45" s="367">
        <v>0.12</v>
      </c>
      <c r="M45" s="109" t="s">
        <v>205</v>
      </c>
      <c r="N45" s="109" t="s">
        <v>205</v>
      </c>
      <c r="O45" s="109" t="s">
        <v>205</v>
      </c>
      <c r="P45" s="109" t="s">
        <v>205</v>
      </c>
      <c r="Q45" s="73" t="s">
        <v>205</v>
      </c>
      <c r="R45" s="69"/>
    </row>
    <row r="46" spans="1:18" s="27" customFormat="1" ht="13.5" customHeight="1" x14ac:dyDescent="0.25">
      <c r="A46" s="21" t="s">
        <v>46</v>
      </c>
      <c r="B46" s="71" t="s">
        <v>283</v>
      </c>
      <c r="C46" s="138"/>
      <c r="D46" s="284">
        <v>0</v>
      </c>
      <c r="E46" s="71" t="s">
        <v>205</v>
      </c>
      <c r="F46" s="71" t="s">
        <v>205</v>
      </c>
      <c r="G46" s="71" t="s">
        <v>205</v>
      </c>
      <c r="H46" s="71" t="s">
        <v>205</v>
      </c>
      <c r="I46" s="74" t="s">
        <v>205</v>
      </c>
      <c r="J46" s="71" t="s">
        <v>205</v>
      </c>
      <c r="K46" s="71" t="s">
        <v>205</v>
      </c>
      <c r="L46" s="74" t="s">
        <v>205</v>
      </c>
      <c r="M46" s="71" t="s">
        <v>205</v>
      </c>
      <c r="N46" s="71" t="s">
        <v>205</v>
      </c>
      <c r="O46" s="71" t="s">
        <v>205</v>
      </c>
      <c r="P46" s="71" t="s">
        <v>205</v>
      </c>
      <c r="Q46" s="74" t="s">
        <v>205</v>
      </c>
      <c r="R46" s="69"/>
    </row>
    <row r="47" spans="1:18" s="27" customFormat="1" ht="13.5" customHeight="1" x14ac:dyDescent="0.25">
      <c r="A47" s="21" t="s">
        <v>47</v>
      </c>
      <c r="B47" s="71" t="s">
        <v>283</v>
      </c>
      <c r="C47" s="138" t="s">
        <v>283</v>
      </c>
      <c r="D47" s="284">
        <v>1</v>
      </c>
      <c r="E47" s="71" t="s">
        <v>205</v>
      </c>
      <c r="F47" s="71" t="s">
        <v>205</v>
      </c>
      <c r="G47" s="71" t="s">
        <v>205</v>
      </c>
      <c r="H47" s="71" t="s">
        <v>205</v>
      </c>
      <c r="I47" s="74" t="s">
        <v>205</v>
      </c>
      <c r="J47" s="71" t="s">
        <v>205</v>
      </c>
      <c r="K47" s="71" t="s">
        <v>205</v>
      </c>
      <c r="L47" s="74" t="s">
        <v>205</v>
      </c>
      <c r="M47" s="71" t="s">
        <v>205</v>
      </c>
      <c r="N47" s="71" t="s">
        <v>205</v>
      </c>
      <c r="O47" s="71" t="s">
        <v>205</v>
      </c>
      <c r="P47" s="71" t="s">
        <v>205</v>
      </c>
      <c r="Q47" s="74" t="s">
        <v>205</v>
      </c>
      <c r="R47" s="69"/>
    </row>
    <row r="48" spans="1:18" s="27" customFormat="1" ht="13.5" customHeight="1" x14ac:dyDescent="0.25">
      <c r="A48" s="21" t="s">
        <v>48</v>
      </c>
      <c r="B48" s="71" t="s">
        <v>282</v>
      </c>
      <c r="C48" s="138" t="s">
        <v>282</v>
      </c>
      <c r="D48" s="284">
        <v>6</v>
      </c>
      <c r="E48" s="71">
        <v>53</v>
      </c>
      <c r="F48" s="109">
        <v>33.345900111677622</v>
      </c>
      <c r="G48" s="109">
        <v>1.589</v>
      </c>
      <c r="H48" s="109">
        <v>1.2030000000000001</v>
      </c>
      <c r="I48" s="73">
        <v>2.0630000000000002</v>
      </c>
      <c r="J48" s="71">
        <v>6</v>
      </c>
      <c r="K48" s="366" t="s">
        <v>205</v>
      </c>
      <c r="L48" s="367" t="s">
        <v>205</v>
      </c>
      <c r="M48" s="109" t="s">
        <v>205</v>
      </c>
      <c r="N48" s="109" t="s">
        <v>205</v>
      </c>
      <c r="O48" s="109" t="s">
        <v>205</v>
      </c>
      <c r="P48" s="109" t="s">
        <v>205</v>
      </c>
      <c r="Q48" s="73" t="s">
        <v>205</v>
      </c>
      <c r="R48" s="69"/>
    </row>
    <row r="49" spans="1:18" s="27" customFormat="1" ht="13.5" customHeight="1" x14ac:dyDescent="0.25">
      <c r="A49" s="21" t="s">
        <v>65</v>
      </c>
      <c r="B49" s="71" t="s">
        <v>283</v>
      </c>
      <c r="C49" s="138" t="s">
        <v>282</v>
      </c>
      <c r="D49" s="284">
        <v>1</v>
      </c>
      <c r="E49" s="71" t="s">
        <v>205</v>
      </c>
      <c r="F49" s="71" t="s">
        <v>205</v>
      </c>
      <c r="G49" s="71" t="s">
        <v>205</v>
      </c>
      <c r="H49" s="71" t="s">
        <v>205</v>
      </c>
      <c r="I49" s="74" t="s">
        <v>205</v>
      </c>
      <c r="J49" s="71" t="s">
        <v>205</v>
      </c>
      <c r="K49" s="71" t="s">
        <v>205</v>
      </c>
      <c r="L49" s="74" t="s">
        <v>205</v>
      </c>
      <c r="M49" s="71" t="s">
        <v>205</v>
      </c>
      <c r="N49" s="71" t="s">
        <v>205</v>
      </c>
      <c r="O49" s="71" t="s">
        <v>205</v>
      </c>
      <c r="P49" s="71" t="s">
        <v>205</v>
      </c>
      <c r="Q49" s="74" t="s">
        <v>205</v>
      </c>
      <c r="R49" s="69"/>
    </row>
    <row r="50" spans="1:18" s="27" customFormat="1" ht="13.5" customHeight="1" x14ac:dyDescent="0.25">
      <c r="A50" s="21" t="s">
        <v>49</v>
      </c>
      <c r="B50" s="71" t="s">
        <v>282</v>
      </c>
      <c r="C50" s="138" t="s">
        <v>282</v>
      </c>
      <c r="D50" s="284">
        <v>10</v>
      </c>
      <c r="E50" s="71">
        <v>78</v>
      </c>
      <c r="F50" s="109">
        <v>58.153124343567441</v>
      </c>
      <c r="G50" s="109">
        <v>1.341</v>
      </c>
      <c r="H50" s="109">
        <v>1.0669999999999999</v>
      </c>
      <c r="I50" s="73">
        <v>1.665</v>
      </c>
      <c r="J50" s="71">
        <v>9</v>
      </c>
      <c r="K50" s="366" t="s">
        <v>205</v>
      </c>
      <c r="L50" s="367" t="s">
        <v>205</v>
      </c>
      <c r="M50" s="109" t="s">
        <v>205</v>
      </c>
      <c r="N50" s="109" t="s">
        <v>205</v>
      </c>
      <c r="O50" s="109" t="s">
        <v>205</v>
      </c>
      <c r="P50" s="109" t="s">
        <v>205</v>
      </c>
      <c r="Q50" s="73" t="s">
        <v>205</v>
      </c>
      <c r="R50" s="69"/>
    </row>
    <row r="51" spans="1:18" s="27" customFormat="1" ht="13.5" customHeight="1" x14ac:dyDescent="0.25">
      <c r="A51" s="21" t="s">
        <v>50</v>
      </c>
      <c r="B51" s="71" t="s">
        <v>283</v>
      </c>
      <c r="C51" s="138" t="s">
        <v>283</v>
      </c>
      <c r="D51" s="284">
        <v>86</v>
      </c>
      <c r="E51" s="71">
        <v>167</v>
      </c>
      <c r="F51" s="109">
        <v>113.64088066570049</v>
      </c>
      <c r="G51" s="109">
        <v>1.47</v>
      </c>
      <c r="H51" s="109">
        <v>1.2589999999999999</v>
      </c>
      <c r="I51" s="73">
        <v>1.706</v>
      </c>
      <c r="J51" s="71">
        <v>33</v>
      </c>
      <c r="K51" s="366">
        <v>0.24</v>
      </c>
      <c r="L51" s="367">
        <v>0.18</v>
      </c>
      <c r="M51" s="109">
        <v>0</v>
      </c>
      <c r="N51" s="109">
        <v>0</v>
      </c>
      <c r="O51" s="109">
        <v>0.72099999999999997</v>
      </c>
      <c r="P51" s="109">
        <v>2.5659999999999998</v>
      </c>
      <c r="Q51" s="73">
        <v>4.29</v>
      </c>
      <c r="R51" s="69"/>
    </row>
    <row r="52" spans="1:18" s="27" customFormat="1" ht="13.5" customHeight="1" x14ac:dyDescent="0.25">
      <c r="A52" s="21" t="s">
        <v>51</v>
      </c>
      <c r="B52" s="71" t="s">
        <v>282</v>
      </c>
      <c r="C52" s="138" t="s">
        <v>282</v>
      </c>
      <c r="D52" s="284">
        <v>4</v>
      </c>
      <c r="E52" s="71" t="s">
        <v>205</v>
      </c>
      <c r="F52" s="71" t="s">
        <v>205</v>
      </c>
      <c r="G52" s="71" t="s">
        <v>205</v>
      </c>
      <c r="H52" s="71" t="s">
        <v>205</v>
      </c>
      <c r="I52" s="74" t="s">
        <v>205</v>
      </c>
      <c r="J52" s="71" t="s">
        <v>205</v>
      </c>
      <c r="K52" s="71" t="s">
        <v>205</v>
      </c>
      <c r="L52" s="74" t="s">
        <v>205</v>
      </c>
      <c r="M52" s="71" t="s">
        <v>205</v>
      </c>
      <c r="N52" s="71" t="s">
        <v>205</v>
      </c>
      <c r="O52" s="71" t="s">
        <v>205</v>
      </c>
      <c r="P52" s="71" t="s">
        <v>205</v>
      </c>
      <c r="Q52" s="74" t="s">
        <v>205</v>
      </c>
      <c r="R52" s="69"/>
    </row>
    <row r="53" spans="1:18" s="27" customFormat="1" ht="13.5" customHeight="1" x14ac:dyDescent="0.25">
      <c r="A53" s="21" t="s">
        <v>52</v>
      </c>
      <c r="B53" s="71" t="s">
        <v>283</v>
      </c>
      <c r="C53" s="138" t="s">
        <v>283</v>
      </c>
      <c r="D53" s="284">
        <v>6</v>
      </c>
      <c r="E53" s="71">
        <v>11</v>
      </c>
      <c r="F53" s="109">
        <v>53.674945159437392</v>
      </c>
      <c r="G53" s="109">
        <v>0.20499999999999999</v>
      </c>
      <c r="H53" s="109">
        <v>0.108</v>
      </c>
      <c r="I53" s="73">
        <v>0.35599999999999998</v>
      </c>
      <c r="J53" s="71">
        <v>4</v>
      </c>
      <c r="K53" s="366" t="s">
        <v>205</v>
      </c>
      <c r="L53" s="367" t="s">
        <v>205</v>
      </c>
      <c r="M53" s="109" t="s">
        <v>205</v>
      </c>
      <c r="N53" s="109" t="s">
        <v>205</v>
      </c>
      <c r="O53" s="109" t="s">
        <v>205</v>
      </c>
      <c r="P53" s="109" t="s">
        <v>205</v>
      </c>
      <c r="Q53" s="73" t="s">
        <v>205</v>
      </c>
      <c r="R53" s="69"/>
    </row>
    <row r="54" spans="1:18" s="27" customFormat="1" ht="13.5" customHeight="1" x14ac:dyDescent="0.25">
      <c r="A54" s="21" t="s">
        <v>75</v>
      </c>
      <c r="B54" s="71"/>
      <c r="C54" s="138"/>
      <c r="D54" s="284">
        <v>0</v>
      </c>
      <c r="E54" s="71" t="s">
        <v>205</v>
      </c>
      <c r="F54" s="71" t="s">
        <v>205</v>
      </c>
      <c r="G54" s="71" t="s">
        <v>205</v>
      </c>
      <c r="H54" s="71" t="s">
        <v>205</v>
      </c>
      <c r="I54" s="74" t="s">
        <v>205</v>
      </c>
      <c r="J54" s="71" t="s">
        <v>205</v>
      </c>
      <c r="K54" s="71" t="s">
        <v>205</v>
      </c>
      <c r="L54" s="74" t="s">
        <v>205</v>
      </c>
      <c r="M54" s="71" t="s">
        <v>205</v>
      </c>
      <c r="N54" s="71" t="s">
        <v>205</v>
      </c>
      <c r="O54" s="71" t="s">
        <v>205</v>
      </c>
      <c r="P54" s="71" t="s">
        <v>205</v>
      </c>
      <c r="Q54" s="74" t="s">
        <v>205</v>
      </c>
      <c r="R54" s="69"/>
    </row>
    <row r="55" spans="1:18" s="27" customFormat="1" ht="13.5" customHeight="1" x14ac:dyDescent="0.25">
      <c r="A55" s="21" t="s">
        <v>53</v>
      </c>
      <c r="B55" s="71" t="s">
        <v>283</v>
      </c>
      <c r="C55" s="138" t="s">
        <v>283</v>
      </c>
      <c r="D55" s="284">
        <v>0</v>
      </c>
      <c r="E55" s="71" t="s">
        <v>205</v>
      </c>
      <c r="F55" s="71" t="s">
        <v>205</v>
      </c>
      <c r="G55" s="71" t="s">
        <v>205</v>
      </c>
      <c r="H55" s="71" t="s">
        <v>205</v>
      </c>
      <c r="I55" s="74" t="s">
        <v>205</v>
      </c>
      <c r="J55" s="71" t="s">
        <v>205</v>
      </c>
      <c r="K55" s="71" t="s">
        <v>205</v>
      </c>
      <c r="L55" s="74" t="s">
        <v>205</v>
      </c>
      <c r="M55" s="71" t="s">
        <v>205</v>
      </c>
      <c r="N55" s="71" t="s">
        <v>205</v>
      </c>
      <c r="O55" s="71" t="s">
        <v>205</v>
      </c>
      <c r="P55" s="71" t="s">
        <v>205</v>
      </c>
      <c r="Q55" s="74" t="s">
        <v>205</v>
      </c>
      <c r="R55" s="69"/>
    </row>
    <row r="56" spans="1:18" s="27" customFormat="1" ht="13.5" customHeight="1" x14ac:dyDescent="0.25">
      <c r="A56" s="21" t="s">
        <v>54</v>
      </c>
      <c r="B56" s="71" t="s">
        <v>283</v>
      </c>
      <c r="C56" s="138" t="s">
        <v>283</v>
      </c>
      <c r="D56" s="284">
        <v>3</v>
      </c>
      <c r="E56" s="71" t="s">
        <v>205</v>
      </c>
      <c r="F56" s="71" t="s">
        <v>205</v>
      </c>
      <c r="G56" s="71" t="s">
        <v>205</v>
      </c>
      <c r="H56" s="71" t="s">
        <v>205</v>
      </c>
      <c r="I56" s="74" t="s">
        <v>205</v>
      </c>
      <c r="J56" s="71" t="s">
        <v>205</v>
      </c>
      <c r="K56" s="71" t="s">
        <v>205</v>
      </c>
      <c r="L56" s="74" t="s">
        <v>205</v>
      </c>
      <c r="M56" s="71" t="s">
        <v>205</v>
      </c>
      <c r="N56" s="71" t="s">
        <v>205</v>
      </c>
      <c r="O56" s="71" t="s">
        <v>205</v>
      </c>
      <c r="P56" s="71" t="s">
        <v>205</v>
      </c>
      <c r="Q56" s="74" t="s">
        <v>205</v>
      </c>
      <c r="R56" s="69"/>
    </row>
    <row r="57" spans="1:18" s="27" customFormat="1" ht="13.5" customHeight="1" x14ac:dyDescent="0.25">
      <c r="A57" s="21" t="s">
        <v>55</v>
      </c>
      <c r="B57" s="71" t="s">
        <v>283</v>
      </c>
      <c r="C57" s="138" t="s">
        <v>282</v>
      </c>
      <c r="D57" s="284">
        <v>6</v>
      </c>
      <c r="E57" s="71">
        <v>38</v>
      </c>
      <c r="F57" s="109">
        <v>16.525653839240483</v>
      </c>
      <c r="G57" s="109">
        <v>2.2989999999999999</v>
      </c>
      <c r="H57" s="109">
        <v>1.651</v>
      </c>
      <c r="I57" s="73">
        <v>3.1240000000000001</v>
      </c>
      <c r="J57" s="71">
        <v>5</v>
      </c>
      <c r="K57" s="366" t="s">
        <v>205</v>
      </c>
      <c r="L57" s="367" t="s">
        <v>205</v>
      </c>
      <c r="M57" s="109" t="s">
        <v>205</v>
      </c>
      <c r="N57" s="109" t="s">
        <v>205</v>
      </c>
      <c r="O57" s="109" t="s">
        <v>205</v>
      </c>
      <c r="P57" s="109" t="s">
        <v>205</v>
      </c>
      <c r="Q57" s="73" t="s">
        <v>205</v>
      </c>
      <c r="R57" s="69"/>
    </row>
    <row r="58" spans="1:18" s="27" customFormat="1" ht="13.5" customHeight="1" x14ac:dyDescent="0.25">
      <c r="A58" s="21" t="s">
        <v>56</v>
      </c>
      <c r="B58" s="71" t="s">
        <v>282</v>
      </c>
      <c r="C58" s="138" t="s">
        <v>282</v>
      </c>
      <c r="D58" s="284">
        <v>4</v>
      </c>
      <c r="E58" s="71" t="s">
        <v>205</v>
      </c>
      <c r="F58" s="71" t="s">
        <v>205</v>
      </c>
      <c r="G58" s="71" t="s">
        <v>205</v>
      </c>
      <c r="H58" s="71" t="s">
        <v>205</v>
      </c>
      <c r="I58" s="74" t="s">
        <v>205</v>
      </c>
      <c r="J58" s="71" t="s">
        <v>205</v>
      </c>
      <c r="K58" s="71" t="s">
        <v>205</v>
      </c>
      <c r="L58" s="74" t="s">
        <v>205</v>
      </c>
      <c r="M58" s="71" t="s">
        <v>205</v>
      </c>
      <c r="N58" s="71" t="s">
        <v>205</v>
      </c>
      <c r="O58" s="71" t="s">
        <v>205</v>
      </c>
      <c r="P58" s="71" t="s">
        <v>205</v>
      </c>
      <c r="Q58" s="74" t="s">
        <v>205</v>
      </c>
      <c r="R58" s="69"/>
    </row>
    <row r="59" spans="1:18" s="27" customFormat="1" ht="13.5" customHeight="1" x14ac:dyDescent="0.25">
      <c r="A59" s="21" t="s">
        <v>57</v>
      </c>
      <c r="B59" s="71" t="s">
        <v>283</v>
      </c>
      <c r="C59" s="138" t="s">
        <v>283</v>
      </c>
      <c r="D59" s="284">
        <v>0</v>
      </c>
      <c r="E59" s="71" t="s">
        <v>205</v>
      </c>
      <c r="F59" s="71" t="s">
        <v>205</v>
      </c>
      <c r="G59" s="71" t="s">
        <v>205</v>
      </c>
      <c r="H59" s="71" t="s">
        <v>205</v>
      </c>
      <c r="I59" s="369" t="s">
        <v>205</v>
      </c>
      <c r="J59" s="71" t="s">
        <v>205</v>
      </c>
      <c r="K59" s="71" t="s">
        <v>205</v>
      </c>
      <c r="L59" s="74" t="s">
        <v>205</v>
      </c>
      <c r="M59" s="71" t="s">
        <v>205</v>
      </c>
      <c r="N59" s="71" t="s">
        <v>205</v>
      </c>
      <c r="O59" s="71" t="s">
        <v>205</v>
      </c>
      <c r="P59" s="71" t="s">
        <v>205</v>
      </c>
      <c r="Q59" s="369" t="s">
        <v>205</v>
      </c>
      <c r="R59" s="69"/>
    </row>
    <row r="60" spans="1:18" s="27" customFormat="1" ht="13.5" customHeight="1" x14ac:dyDescent="0.25">
      <c r="A60" s="33" t="s">
        <v>58</v>
      </c>
      <c r="B60" s="33"/>
      <c r="C60" s="33"/>
      <c r="D60" s="384">
        <v>473</v>
      </c>
      <c r="E60" s="385">
        <v>2070</v>
      </c>
      <c r="F60" s="386">
        <v>1963.6316923585123</v>
      </c>
      <c r="G60" s="387">
        <v>1.054</v>
      </c>
      <c r="H60" s="387">
        <v>1.0089999999999999</v>
      </c>
      <c r="I60" s="103">
        <v>1.1000000000000001</v>
      </c>
      <c r="J60" s="387">
        <v>316</v>
      </c>
      <c r="K60" s="388">
        <v>0.21</v>
      </c>
      <c r="L60" s="389">
        <v>0.21</v>
      </c>
      <c r="M60" s="390">
        <v>0</v>
      </c>
      <c r="N60" s="390">
        <v>0.16900000000000001</v>
      </c>
      <c r="O60" s="390">
        <v>0.77</v>
      </c>
      <c r="P60" s="102">
        <v>1.9735</v>
      </c>
      <c r="Q60" s="103">
        <v>3.9590000000000001</v>
      </c>
      <c r="R60" s="26"/>
    </row>
    <row r="61" spans="1:18" ht="13.2" customHeight="1" x14ac:dyDescent="0.25">
      <c r="A61" s="16"/>
      <c r="B61" s="16"/>
      <c r="C61" s="17"/>
      <c r="D61" s="17"/>
      <c r="E61" s="18"/>
      <c r="F61" s="18"/>
      <c r="G61" s="18"/>
      <c r="H61" s="16"/>
      <c r="I61" s="19"/>
      <c r="J61" s="19"/>
      <c r="K61" s="16"/>
      <c r="L61" s="16"/>
      <c r="M61" s="16"/>
      <c r="N61" s="16"/>
      <c r="O61" s="16"/>
    </row>
    <row r="62" spans="1:18" ht="13.2" customHeight="1" x14ac:dyDescent="0.25"/>
    <row r="63" spans="1:18" ht="13.2" customHeight="1" x14ac:dyDescent="0.25">
      <c r="A63" s="124" t="s">
        <v>110</v>
      </c>
    </row>
    <row r="64" spans="1:18" s="129" customFormat="1" x14ac:dyDescent="0.25">
      <c r="A64" s="125" t="s">
        <v>156</v>
      </c>
      <c r="B64" s="126"/>
      <c r="C64" s="126"/>
      <c r="D64" s="127"/>
      <c r="E64" s="127"/>
      <c r="F64" s="127"/>
      <c r="G64" s="128"/>
    </row>
    <row r="65" spans="1:9" s="129" customFormat="1" x14ac:dyDescent="0.25">
      <c r="A65" s="125" t="s">
        <v>149</v>
      </c>
      <c r="F65" s="128"/>
      <c r="G65" s="128"/>
      <c r="H65" s="128"/>
      <c r="I65" s="128"/>
    </row>
    <row r="66" spans="1:9" s="129" customFormat="1" x14ac:dyDescent="0.25">
      <c r="A66" s="121" t="s">
        <v>150</v>
      </c>
      <c r="B66" s="126"/>
      <c r="C66" s="126"/>
      <c r="D66" s="127"/>
      <c r="E66" s="127"/>
      <c r="F66" s="127"/>
      <c r="G66" s="128"/>
    </row>
    <row r="67" spans="1:9" s="129" customFormat="1" x14ac:dyDescent="0.25">
      <c r="A67" s="121" t="s">
        <v>151</v>
      </c>
      <c r="B67" s="126"/>
      <c r="C67" s="126"/>
      <c r="D67" s="126"/>
      <c r="E67" s="126"/>
      <c r="F67" s="127"/>
      <c r="G67" s="128"/>
      <c r="H67" s="128"/>
      <c r="I67" s="128"/>
    </row>
    <row r="68" spans="1:9" s="129" customFormat="1" x14ac:dyDescent="0.25">
      <c r="A68" s="121" t="s">
        <v>146</v>
      </c>
      <c r="B68" s="126"/>
      <c r="C68" s="126"/>
      <c r="D68" s="126"/>
      <c r="E68" s="126"/>
      <c r="F68" s="127"/>
      <c r="G68" s="128"/>
      <c r="H68" s="128"/>
      <c r="I68" s="128"/>
    </row>
    <row r="69" spans="1:9" s="129" customFormat="1" x14ac:dyDescent="0.25">
      <c r="A69" s="121" t="s">
        <v>106</v>
      </c>
      <c r="B69" s="126"/>
      <c r="C69" s="126"/>
      <c r="D69" s="126"/>
      <c r="E69" s="126"/>
      <c r="F69" s="127"/>
      <c r="G69" s="128"/>
      <c r="H69" s="128"/>
      <c r="I69" s="128"/>
    </row>
    <row r="70" spans="1:9" s="129" customFormat="1" x14ac:dyDescent="0.25">
      <c r="A70" s="121" t="s">
        <v>107</v>
      </c>
      <c r="B70" s="126"/>
      <c r="C70" s="126"/>
      <c r="D70" s="126"/>
      <c r="E70" s="126"/>
      <c r="F70" s="127"/>
      <c r="G70" s="128"/>
      <c r="H70" s="128"/>
      <c r="I70" s="128"/>
    </row>
    <row r="71" spans="1:9" ht="13.2" customHeight="1" x14ac:dyDescent="0.25">
      <c r="A71" s="124" t="s">
        <v>224</v>
      </c>
    </row>
    <row r="72" spans="1:9" ht="13.2" customHeight="1" x14ac:dyDescent="0.25">
      <c r="A72" s="124" t="s">
        <v>152</v>
      </c>
    </row>
    <row r="73" spans="1:9" ht="13.2" customHeight="1" x14ac:dyDescent="0.25">
      <c r="A73" s="5" t="s">
        <v>234</v>
      </c>
    </row>
    <row r="74" spans="1:9" ht="13.2" customHeight="1" x14ac:dyDescent="0.25">
      <c r="A74" s="5" t="s">
        <v>157</v>
      </c>
    </row>
    <row r="75" spans="1:9" ht="13.2" customHeight="1" x14ac:dyDescent="0.25">
      <c r="A75" s="124" t="s">
        <v>225</v>
      </c>
    </row>
    <row r="76" spans="1:9" ht="13.2" customHeight="1" x14ac:dyDescent="0.25">
      <c r="A76" s="5" t="s">
        <v>59</v>
      </c>
    </row>
    <row r="77" spans="1:9" x14ac:dyDescent="0.25">
      <c r="A77" s="5" t="s">
        <v>109</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zoomScaleNormal="87" workbookViewId="0">
      <selection activeCell="J5" sqref="J5"/>
    </sheetView>
  </sheetViews>
  <sheetFormatPr defaultColWidth="9.109375" defaultRowHeight="13.2" x14ac:dyDescent="0.25"/>
  <cols>
    <col min="1" max="1" width="16.88671875" style="5" customWidth="1"/>
    <col min="2" max="3" width="11" style="15" customWidth="1"/>
    <col min="4" max="4" width="11" style="20" customWidth="1"/>
    <col min="5" max="7" width="9.5546875" style="20" customWidth="1"/>
    <col min="8" max="9" width="12.44140625" style="15" customWidth="1"/>
    <col min="10" max="12" width="13.6640625" style="15" customWidth="1"/>
    <col min="13" max="17" width="8.6640625" style="15" customWidth="1"/>
    <col min="18" max="16384" width="9.109375" style="15"/>
  </cols>
  <sheetData>
    <row r="1" spans="1:18" s="5" customFormat="1" x14ac:dyDescent="0.25">
      <c r="A1" s="542" t="s">
        <v>77</v>
      </c>
      <c r="B1" s="543"/>
      <c r="C1" s="543"/>
      <c r="D1" s="543"/>
      <c r="E1" s="543"/>
      <c r="F1" s="543"/>
      <c r="G1" s="543"/>
      <c r="H1" s="543"/>
      <c r="I1" s="543"/>
      <c r="J1" s="543"/>
      <c r="K1" s="543"/>
      <c r="L1" s="543"/>
      <c r="M1" s="543"/>
      <c r="N1" s="543"/>
      <c r="O1" s="543"/>
      <c r="P1" s="543"/>
      <c r="Q1" s="543"/>
    </row>
    <row r="2" spans="1:18" s="5" customFormat="1" x14ac:dyDescent="0.25">
      <c r="A2" s="542" t="s">
        <v>147</v>
      </c>
      <c r="B2" s="543"/>
      <c r="C2" s="543"/>
      <c r="D2" s="543"/>
      <c r="E2" s="543"/>
      <c r="F2" s="543"/>
      <c r="G2" s="543"/>
      <c r="H2" s="543"/>
      <c r="I2" s="543"/>
      <c r="J2" s="543"/>
      <c r="K2" s="543"/>
      <c r="L2" s="543"/>
      <c r="M2" s="543"/>
      <c r="N2" s="543"/>
      <c r="O2" s="543"/>
      <c r="P2" s="543"/>
      <c r="Q2" s="543"/>
    </row>
    <row r="3" spans="1:18" s="5" customFormat="1" ht="15.75" customHeight="1" thickBot="1" x14ac:dyDescent="0.3">
      <c r="A3" s="544" t="s">
        <v>248</v>
      </c>
      <c r="B3" s="545"/>
      <c r="C3" s="545"/>
      <c r="D3" s="545"/>
      <c r="E3" s="545"/>
      <c r="F3" s="545"/>
      <c r="G3" s="545"/>
      <c r="H3" s="545"/>
      <c r="I3" s="545"/>
      <c r="J3" s="545"/>
      <c r="K3" s="545"/>
      <c r="L3" s="545"/>
      <c r="M3" s="545"/>
      <c r="N3" s="545"/>
      <c r="O3" s="545"/>
      <c r="P3" s="545"/>
      <c r="Q3" s="545"/>
    </row>
    <row r="4" spans="1:18" s="8" customFormat="1" ht="16.2" thickTop="1" x14ac:dyDescent="0.25">
      <c r="A4" s="303"/>
      <c r="B4" s="6"/>
      <c r="C4" s="303"/>
      <c r="D4" s="304"/>
      <c r="E4" s="546" t="s">
        <v>108</v>
      </c>
      <c r="F4" s="546"/>
      <c r="G4" s="1"/>
      <c r="H4" s="552" t="s">
        <v>1</v>
      </c>
      <c r="I4" s="553"/>
      <c r="J4" s="554" t="s">
        <v>2</v>
      </c>
      <c r="K4" s="546"/>
      <c r="L4" s="555"/>
      <c r="M4" s="546" t="s">
        <v>105</v>
      </c>
      <c r="N4" s="546"/>
      <c r="O4" s="546"/>
      <c r="P4" s="546"/>
      <c r="Q4" s="551"/>
      <c r="R4" s="6"/>
    </row>
    <row r="5" spans="1:18" s="8" customFormat="1" ht="55.5" customHeight="1" x14ac:dyDescent="0.25">
      <c r="A5" s="291" t="s">
        <v>3</v>
      </c>
      <c r="B5" s="2" t="s">
        <v>100</v>
      </c>
      <c r="C5" s="301" t="s">
        <v>101</v>
      </c>
      <c r="D5" s="4" t="s">
        <v>102</v>
      </c>
      <c r="E5" s="10" t="s">
        <v>4</v>
      </c>
      <c r="F5" s="11" t="s">
        <v>5</v>
      </c>
      <c r="G5" s="11" t="s">
        <v>6</v>
      </c>
      <c r="H5" s="11" t="s">
        <v>7</v>
      </c>
      <c r="I5" s="12" t="s">
        <v>8</v>
      </c>
      <c r="J5" s="3" t="s">
        <v>79</v>
      </c>
      <c r="K5" s="2" t="s">
        <v>103</v>
      </c>
      <c r="L5" s="4" t="s">
        <v>104</v>
      </c>
      <c r="M5" s="13">
        <v>0.1</v>
      </c>
      <c r="N5" s="13">
        <v>0.25</v>
      </c>
      <c r="O5" s="2" t="s">
        <v>10</v>
      </c>
      <c r="P5" s="13">
        <v>0.75</v>
      </c>
      <c r="Q5" s="14">
        <v>0.9</v>
      </c>
    </row>
    <row r="6" spans="1:18" s="27" customFormat="1" ht="13.5" customHeight="1" x14ac:dyDescent="0.25">
      <c r="A6" s="21" t="s">
        <v>61</v>
      </c>
      <c r="B6" s="71" t="s">
        <v>282</v>
      </c>
      <c r="C6" s="138" t="s">
        <v>282</v>
      </c>
      <c r="D6" s="292">
        <v>1</v>
      </c>
      <c r="E6" s="286" t="s">
        <v>205</v>
      </c>
      <c r="F6" s="286" t="s">
        <v>205</v>
      </c>
      <c r="G6" s="286" t="s">
        <v>205</v>
      </c>
      <c r="H6" s="286" t="s">
        <v>205</v>
      </c>
      <c r="I6" s="295" t="s">
        <v>205</v>
      </c>
      <c r="J6" s="297" t="s">
        <v>205</v>
      </c>
      <c r="K6" s="286" t="s">
        <v>205</v>
      </c>
      <c r="L6" s="295" t="s">
        <v>205</v>
      </c>
      <c r="M6" s="286" t="s">
        <v>205</v>
      </c>
      <c r="N6" s="286" t="s">
        <v>205</v>
      </c>
      <c r="O6" s="286" t="s">
        <v>205</v>
      </c>
      <c r="P6" s="286" t="s">
        <v>205</v>
      </c>
      <c r="Q6" s="295" t="s">
        <v>205</v>
      </c>
      <c r="R6" s="26"/>
    </row>
    <row r="7" spans="1:18" s="27" customFormat="1" ht="13.5" customHeight="1" x14ac:dyDescent="0.25">
      <c r="A7" s="21" t="s">
        <v>11</v>
      </c>
      <c r="B7" s="71" t="s">
        <v>283</v>
      </c>
      <c r="C7" s="138" t="s">
        <v>283</v>
      </c>
      <c r="D7" s="293">
        <v>8</v>
      </c>
      <c r="E7" s="287">
        <v>10</v>
      </c>
      <c r="F7" s="287">
        <v>10.891999999999999</v>
      </c>
      <c r="G7" s="287">
        <v>0.91800000000000004</v>
      </c>
      <c r="H7" s="287">
        <v>0.46600000000000003</v>
      </c>
      <c r="I7" s="296">
        <v>1.637</v>
      </c>
      <c r="J7" s="298">
        <v>6</v>
      </c>
      <c r="K7" s="288" t="s">
        <v>205</v>
      </c>
      <c r="L7" s="111" t="s">
        <v>205</v>
      </c>
      <c r="M7" s="286" t="s">
        <v>205</v>
      </c>
      <c r="N7" s="286" t="s">
        <v>205</v>
      </c>
      <c r="O7" s="286" t="s">
        <v>205</v>
      </c>
      <c r="P7" s="286" t="s">
        <v>205</v>
      </c>
      <c r="Q7" s="295" t="s">
        <v>205</v>
      </c>
      <c r="R7" s="26"/>
    </row>
    <row r="8" spans="1:18" s="27" customFormat="1" ht="13.5" customHeight="1" x14ac:dyDescent="0.25">
      <c r="A8" s="21" t="s">
        <v>12</v>
      </c>
      <c r="B8" s="71" t="s">
        <v>282</v>
      </c>
      <c r="C8" s="138" t="s">
        <v>282</v>
      </c>
      <c r="D8" s="293">
        <v>7</v>
      </c>
      <c r="E8" s="287">
        <v>5</v>
      </c>
      <c r="F8" s="287">
        <v>6.8419999999999996</v>
      </c>
      <c r="G8" s="287">
        <v>0.73099999999999998</v>
      </c>
      <c r="H8" s="287">
        <v>0.26800000000000002</v>
      </c>
      <c r="I8" s="299">
        <v>1.62</v>
      </c>
      <c r="J8" s="298">
        <v>3</v>
      </c>
      <c r="K8" s="288" t="s">
        <v>205</v>
      </c>
      <c r="L8" s="111" t="s">
        <v>205</v>
      </c>
      <c r="M8" s="286" t="s">
        <v>205</v>
      </c>
      <c r="N8" s="286" t="s">
        <v>205</v>
      </c>
      <c r="O8" s="286" t="s">
        <v>205</v>
      </c>
      <c r="P8" s="286" t="s">
        <v>205</v>
      </c>
      <c r="Q8" s="295" t="s">
        <v>205</v>
      </c>
      <c r="R8" s="26"/>
    </row>
    <row r="9" spans="1:18" s="27" customFormat="1" ht="13.5" customHeight="1" x14ac:dyDescent="0.25">
      <c r="A9" s="21" t="s">
        <v>13</v>
      </c>
      <c r="B9" s="71" t="s">
        <v>283</v>
      </c>
      <c r="C9" s="138" t="s">
        <v>283</v>
      </c>
      <c r="D9" s="293">
        <v>8</v>
      </c>
      <c r="E9" s="287">
        <v>17</v>
      </c>
      <c r="F9" s="287">
        <v>12.542999999999999</v>
      </c>
      <c r="G9" s="287">
        <v>1.355</v>
      </c>
      <c r="H9" s="287">
        <v>0.81599999999999995</v>
      </c>
      <c r="I9" s="296">
        <v>2.1259999999999999</v>
      </c>
      <c r="J9" s="298">
        <v>5</v>
      </c>
      <c r="K9" s="288" t="s">
        <v>205</v>
      </c>
      <c r="L9" s="111" t="s">
        <v>205</v>
      </c>
      <c r="M9" s="370" t="s">
        <v>205</v>
      </c>
      <c r="N9" s="370" t="s">
        <v>205</v>
      </c>
      <c r="O9" s="370" t="s">
        <v>205</v>
      </c>
      <c r="P9" s="370" t="s">
        <v>205</v>
      </c>
      <c r="Q9" s="371" t="s">
        <v>205</v>
      </c>
      <c r="R9" s="26"/>
    </row>
    <row r="10" spans="1:18" s="27" customFormat="1" ht="13.5" customHeight="1" x14ac:dyDescent="0.25">
      <c r="A10" s="21" t="s">
        <v>14</v>
      </c>
      <c r="B10" s="71" t="s">
        <v>282</v>
      </c>
      <c r="C10" s="138" t="s">
        <v>282</v>
      </c>
      <c r="D10" s="293">
        <v>23</v>
      </c>
      <c r="E10" s="287">
        <v>111</v>
      </c>
      <c r="F10" s="287">
        <v>71.186000000000007</v>
      </c>
      <c r="G10" s="287">
        <v>1.5589999999999999</v>
      </c>
      <c r="H10" s="287">
        <v>1.2889999999999999</v>
      </c>
      <c r="I10" s="296">
        <v>1.871</v>
      </c>
      <c r="J10" s="298">
        <v>22</v>
      </c>
      <c r="K10" s="373">
        <v>0.18181818181818199</v>
      </c>
      <c r="L10" s="374">
        <v>0</v>
      </c>
      <c r="M10" s="289">
        <v>0.39539999999999997</v>
      </c>
      <c r="N10" s="289">
        <v>0.69350000000000001</v>
      </c>
      <c r="O10" s="289">
        <v>1.3919999999999999</v>
      </c>
      <c r="P10" s="289">
        <v>1.877</v>
      </c>
      <c r="Q10" s="299">
        <v>3.5514000000000001</v>
      </c>
      <c r="R10" s="26"/>
    </row>
    <row r="11" spans="1:18" s="27" customFormat="1" ht="13.5" customHeight="1" x14ac:dyDescent="0.25">
      <c r="A11" s="21" t="s">
        <v>15</v>
      </c>
      <c r="B11" s="71" t="s">
        <v>283</v>
      </c>
      <c r="C11" s="138" t="s">
        <v>283</v>
      </c>
      <c r="D11" s="293">
        <v>8</v>
      </c>
      <c r="E11" s="287">
        <v>5</v>
      </c>
      <c r="F11" s="287">
        <v>10.249000000000001</v>
      </c>
      <c r="G11" s="287">
        <v>0.48799999999999999</v>
      </c>
      <c r="H11" s="287">
        <v>0.17899999999999999</v>
      </c>
      <c r="I11" s="296">
        <v>1.081</v>
      </c>
      <c r="J11" s="298">
        <v>4</v>
      </c>
      <c r="K11" s="288" t="s">
        <v>205</v>
      </c>
      <c r="L11" s="111" t="s">
        <v>205</v>
      </c>
      <c r="M11" s="370" t="s">
        <v>205</v>
      </c>
      <c r="N11" s="370" t="s">
        <v>205</v>
      </c>
      <c r="O11" s="370" t="s">
        <v>205</v>
      </c>
      <c r="P11" s="370" t="s">
        <v>205</v>
      </c>
      <c r="Q11" s="371" t="s">
        <v>205</v>
      </c>
      <c r="R11" s="26"/>
    </row>
    <row r="12" spans="1:18" s="27" customFormat="1" ht="13.5" customHeight="1" x14ac:dyDescent="0.25">
      <c r="A12" s="21" t="s">
        <v>16</v>
      </c>
      <c r="B12" s="71" t="s">
        <v>282</v>
      </c>
      <c r="C12" s="138" t="s">
        <v>282</v>
      </c>
      <c r="D12" s="293">
        <v>3</v>
      </c>
      <c r="E12" s="286" t="s">
        <v>205</v>
      </c>
      <c r="F12" s="286" t="s">
        <v>205</v>
      </c>
      <c r="G12" s="286" t="s">
        <v>205</v>
      </c>
      <c r="H12" s="286" t="s">
        <v>205</v>
      </c>
      <c r="I12" s="295" t="s">
        <v>205</v>
      </c>
      <c r="J12" s="297" t="s">
        <v>205</v>
      </c>
      <c r="K12" s="286" t="s">
        <v>205</v>
      </c>
      <c r="L12" s="295" t="s">
        <v>205</v>
      </c>
      <c r="M12" s="286" t="s">
        <v>205</v>
      </c>
      <c r="N12" s="286" t="s">
        <v>205</v>
      </c>
      <c r="O12" s="286" t="s">
        <v>205</v>
      </c>
      <c r="P12" s="286" t="s">
        <v>205</v>
      </c>
      <c r="Q12" s="295" t="s">
        <v>205</v>
      </c>
      <c r="R12" s="26"/>
    </row>
    <row r="13" spans="1:18" s="27" customFormat="1" ht="13.5" customHeight="1" x14ac:dyDescent="0.25">
      <c r="A13" s="21" t="s">
        <v>62</v>
      </c>
      <c r="B13" s="71" t="s">
        <v>282</v>
      </c>
      <c r="C13" s="138" t="s">
        <v>283</v>
      </c>
      <c r="D13" s="293">
        <v>2</v>
      </c>
      <c r="E13" s="286" t="s">
        <v>205</v>
      </c>
      <c r="F13" s="286" t="s">
        <v>205</v>
      </c>
      <c r="G13" s="286" t="s">
        <v>205</v>
      </c>
      <c r="H13" s="286" t="s">
        <v>205</v>
      </c>
      <c r="I13" s="295" t="s">
        <v>205</v>
      </c>
      <c r="J13" s="297" t="s">
        <v>205</v>
      </c>
      <c r="K13" s="286" t="s">
        <v>205</v>
      </c>
      <c r="L13" s="295" t="s">
        <v>205</v>
      </c>
      <c r="M13" s="286" t="s">
        <v>205</v>
      </c>
      <c r="N13" s="286" t="s">
        <v>205</v>
      </c>
      <c r="O13" s="286" t="s">
        <v>205</v>
      </c>
      <c r="P13" s="286" t="s">
        <v>205</v>
      </c>
      <c r="Q13" s="295" t="s">
        <v>205</v>
      </c>
      <c r="R13" s="26"/>
    </row>
    <row r="14" spans="1:18" s="27" customFormat="1" ht="13.5" customHeight="1" x14ac:dyDescent="0.25">
      <c r="A14" s="21" t="s">
        <v>63</v>
      </c>
      <c r="B14" s="71"/>
      <c r="C14" s="138"/>
      <c r="D14" s="293">
        <v>1</v>
      </c>
      <c r="E14" s="286" t="s">
        <v>205</v>
      </c>
      <c r="F14" s="286" t="s">
        <v>205</v>
      </c>
      <c r="G14" s="286" t="s">
        <v>205</v>
      </c>
      <c r="H14" s="286" t="s">
        <v>205</v>
      </c>
      <c r="I14" s="295" t="s">
        <v>205</v>
      </c>
      <c r="J14" s="297" t="s">
        <v>205</v>
      </c>
      <c r="K14" s="286" t="s">
        <v>205</v>
      </c>
      <c r="L14" s="295" t="s">
        <v>205</v>
      </c>
      <c r="M14" s="286" t="s">
        <v>205</v>
      </c>
      <c r="N14" s="286" t="s">
        <v>205</v>
      </c>
      <c r="O14" s="286" t="s">
        <v>205</v>
      </c>
      <c r="P14" s="286" t="s">
        <v>205</v>
      </c>
      <c r="Q14" s="295" t="s">
        <v>205</v>
      </c>
      <c r="R14" s="26"/>
    </row>
    <row r="15" spans="1:18" s="27" customFormat="1" ht="13.5" customHeight="1" x14ac:dyDescent="0.25">
      <c r="A15" s="21" t="s">
        <v>17</v>
      </c>
      <c r="B15" s="71" t="s">
        <v>283</v>
      </c>
      <c r="C15" s="138" t="s">
        <v>283</v>
      </c>
      <c r="D15" s="293">
        <v>28</v>
      </c>
      <c r="E15" s="287">
        <v>102</v>
      </c>
      <c r="F15" s="287">
        <v>58.683</v>
      </c>
      <c r="G15" s="287">
        <v>1.738</v>
      </c>
      <c r="H15" s="287">
        <v>1.425</v>
      </c>
      <c r="I15" s="296">
        <v>2.101</v>
      </c>
      <c r="J15" s="298">
        <v>26</v>
      </c>
      <c r="K15" s="373">
        <v>0.30769230769230799</v>
      </c>
      <c r="L15" s="374">
        <v>0</v>
      </c>
      <c r="M15" s="289">
        <v>0</v>
      </c>
      <c r="N15" s="289">
        <v>0.2135</v>
      </c>
      <c r="O15" s="289">
        <v>0.96699999999999997</v>
      </c>
      <c r="P15" s="289">
        <v>2.5945</v>
      </c>
      <c r="Q15" s="299">
        <v>4.6441999999999997</v>
      </c>
      <c r="R15" s="26"/>
    </row>
    <row r="16" spans="1:18" s="27" customFormat="1" ht="13.5" customHeight="1" x14ac:dyDescent="0.25">
      <c r="A16" s="21" t="s">
        <v>18</v>
      </c>
      <c r="B16" s="71" t="s">
        <v>282</v>
      </c>
      <c r="C16" s="138" t="s">
        <v>282</v>
      </c>
      <c r="D16" s="293">
        <v>16</v>
      </c>
      <c r="E16" s="287">
        <v>13</v>
      </c>
      <c r="F16" s="287">
        <v>28.995000000000001</v>
      </c>
      <c r="G16" s="287">
        <v>0.44800000000000001</v>
      </c>
      <c r="H16" s="287">
        <v>0.249</v>
      </c>
      <c r="I16" s="296">
        <v>0.747</v>
      </c>
      <c r="J16" s="298">
        <v>14</v>
      </c>
      <c r="K16" s="372">
        <v>0</v>
      </c>
      <c r="L16" s="374">
        <v>0</v>
      </c>
      <c r="M16" s="370" t="s">
        <v>205</v>
      </c>
      <c r="N16" s="370" t="s">
        <v>205</v>
      </c>
      <c r="O16" s="370" t="s">
        <v>205</v>
      </c>
      <c r="P16" s="370" t="s">
        <v>205</v>
      </c>
      <c r="Q16" s="371" t="s">
        <v>205</v>
      </c>
      <c r="R16" s="26"/>
    </row>
    <row r="17" spans="1:18" s="27" customFormat="1" ht="13.5" customHeight="1" x14ac:dyDescent="0.25">
      <c r="A17" s="21" t="s">
        <v>74</v>
      </c>
      <c r="B17" s="71" t="s">
        <v>283</v>
      </c>
      <c r="C17" s="138" t="s">
        <v>283</v>
      </c>
      <c r="D17" s="293">
        <v>0</v>
      </c>
      <c r="E17" s="286" t="s">
        <v>205</v>
      </c>
      <c r="F17" s="286" t="s">
        <v>205</v>
      </c>
      <c r="G17" s="286" t="s">
        <v>205</v>
      </c>
      <c r="H17" s="286" t="s">
        <v>205</v>
      </c>
      <c r="I17" s="295" t="s">
        <v>205</v>
      </c>
      <c r="J17" s="297" t="s">
        <v>205</v>
      </c>
      <c r="K17" s="286" t="s">
        <v>205</v>
      </c>
      <c r="L17" s="295" t="s">
        <v>205</v>
      </c>
      <c r="M17" s="286" t="s">
        <v>205</v>
      </c>
      <c r="N17" s="286" t="s">
        <v>205</v>
      </c>
      <c r="O17" s="286" t="s">
        <v>205</v>
      </c>
      <c r="P17" s="286" t="s">
        <v>205</v>
      </c>
      <c r="Q17" s="295" t="s">
        <v>205</v>
      </c>
      <c r="R17" s="26"/>
    </row>
    <row r="18" spans="1:18" s="27" customFormat="1" ht="13.5" customHeight="1" x14ac:dyDescent="0.25">
      <c r="A18" s="21" t="s">
        <v>19</v>
      </c>
      <c r="B18" s="71" t="s">
        <v>282</v>
      </c>
      <c r="C18" s="138" t="s">
        <v>282</v>
      </c>
      <c r="D18" s="293">
        <v>1</v>
      </c>
      <c r="E18" s="286" t="s">
        <v>205</v>
      </c>
      <c r="F18" s="286" t="s">
        <v>205</v>
      </c>
      <c r="G18" s="286" t="s">
        <v>205</v>
      </c>
      <c r="H18" s="286" t="s">
        <v>205</v>
      </c>
      <c r="I18" s="295" t="s">
        <v>205</v>
      </c>
      <c r="J18" s="297" t="s">
        <v>205</v>
      </c>
      <c r="K18" s="286" t="s">
        <v>205</v>
      </c>
      <c r="L18" s="295" t="s">
        <v>205</v>
      </c>
      <c r="M18" s="286" t="s">
        <v>205</v>
      </c>
      <c r="N18" s="286" t="s">
        <v>205</v>
      </c>
      <c r="O18" s="286" t="s">
        <v>205</v>
      </c>
      <c r="P18" s="286" t="s">
        <v>205</v>
      </c>
      <c r="Q18" s="295" t="s">
        <v>205</v>
      </c>
      <c r="R18" s="26"/>
    </row>
    <row r="19" spans="1:18" s="27" customFormat="1" ht="13.5" customHeight="1" x14ac:dyDescent="0.25">
      <c r="A19" s="21" t="s">
        <v>20</v>
      </c>
      <c r="B19" s="71" t="s">
        <v>283</v>
      </c>
      <c r="C19" s="138" t="s">
        <v>283</v>
      </c>
      <c r="D19" s="293">
        <v>3</v>
      </c>
      <c r="E19" s="286" t="s">
        <v>205</v>
      </c>
      <c r="F19" s="286" t="s">
        <v>205</v>
      </c>
      <c r="G19" s="286" t="s">
        <v>205</v>
      </c>
      <c r="H19" s="286" t="s">
        <v>205</v>
      </c>
      <c r="I19" s="295" t="s">
        <v>205</v>
      </c>
      <c r="J19" s="297" t="s">
        <v>205</v>
      </c>
      <c r="K19" s="286" t="s">
        <v>205</v>
      </c>
      <c r="L19" s="295" t="s">
        <v>205</v>
      </c>
      <c r="M19" s="286" t="s">
        <v>205</v>
      </c>
      <c r="N19" s="286" t="s">
        <v>205</v>
      </c>
      <c r="O19" s="286" t="s">
        <v>205</v>
      </c>
      <c r="P19" s="286" t="s">
        <v>205</v>
      </c>
      <c r="Q19" s="295" t="s">
        <v>205</v>
      </c>
      <c r="R19" s="26"/>
    </row>
    <row r="20" spans="1:18" s="27" customFormat="1" ht="13.5" customHeight="1" x14ac:dyDescent="0.25">
      <c r="A20" s="21" t="s">
        <v>21</v>
      </c>
      <c r="B20" s="71" t="s">
        <v>283</v>
      </c>
      <c r="C20" s="138" t="s">
        <v>283</v>
      </c>
      <c r="D20" s="293">
        <v>3</v>
      </c>
      <c r="E20" s="286" t="s">
        <v>205</v>
      </c>
      <c r="F20" s="286" t="s">
        <v>205</v>
      </c>
      <c r="G20" s="286" t="s">
        <v>205</v>
      </c>
      <c r="H20" s="286" t="s">
        <v>205</v>
      </c>
      <c r="I20" s="295" t="s">
        <v>205</v>
      </c>
      <c r="J20" s="297" t="s">
        <v>205</v>
      </c>
      <c r="K20" s="286" t="s">
        <v>205</v>
      </c>
      <c r="L20" s="295" t="s">
        <v>205</v>
      </c>
      <c r="M20" s="286" t="s">
        <v>205</v>
      </c>
      <c r="N20" s="286" t="s">
        <v>205</v>
      </c>
      <c r="O20" s="286" t="s">
        <v>205</v>
      </c>
      <c r="P20" s="286" t="s">
        <v>205</v>
      </c>
      <c r="Q20" s="295" t="s">
        <v>205</v>
      </c>
      <c r="R20" s="26"/>
    </row>
    <row r="21" spans="1:18" s="27" customFormat="1" ht="13.5" customHeight="1" x14ac:dyDescent="0.25">
      <c r="A21" s="21" t="s">
        <v>22</v>
      </c>
      <c r="B21" s="71" t="s">
        <v>282</v>
      </c>
      <c r="C21" s="138" t="s">
        <v>283</v>
      </c>
      <c r="D21" s="293">
        <v>9</v>
      </c>
      <c r="E21" s="287">
        <v>36</v>
      </c>
      <c r="F21" s="287">
        <v>30.396000000000001</v>
      </c>
      <c r="G21" s="287">
        <v>1.1839999999999999</v>
      </c>
      <c r="H21" s="287">
        <v>0.84199999999999997</v>
      </c>
      <c r="I21" s="296">
        <v>1.6220000000000001</v>
      </c>
      <c r="J21" s="298">
        <v>9</v>
      </c>
      <c r="K21" s="288" t="s">
        <v>205</v>
      </c>
      <c r="L21" s="111" t="s">
        <v>205</v>
      </c>
      <c r="M21" s="370" t="s">
        <v>205</v>
      </c>
      <c r="N21" s="370" t="s">
        <v>205</v>
      </c>
      <c r="O21" s="370" t="s">
        <v>205</v>
      </c>
      <c r="P21" s="370" t="s">
        <v>205</v>
      </c>
      <c r="Q21" s="371" t="s">
        <v>205</v>
      </c>
      <c r="R21" s="26"/>
    </row>
    <row r="22" spans="1:18" s="27" customFormat="1" ht="13.5" customHeight="1" x14ac:dyDescent="0.25">
      <c r="A22" s="21" t="s">
        <v>23</v>
      </c>
      <c r="B22" s="71" t="s">
        <v>283</v>
      </c>
      <c r="C22" s="138" t="s">
        <v>283</v>
      </c>
      <c r="D22" s="293">
        <v>14</v>
      </c>
      <c r="E22" s="287">
        <v>26</v>
      </c>
      <c r="F22" s="287">
        <v>18.728999999999999</v>
      </c>
      <c r="G22" s="287">
        <v>1.3879999999999999</v>
      </c>
      <c r="H22" s="287">
        <v>0.92600000000000005</v>
      </c>
      <c r="I22" s="296">
        <v>2.0049999999999999</v>
      </c>
      <c r="J22" s="298">
        <v>7</v>
      </c>
      <c r="K22" s="288" t="s">
        <v>205</v>
      </c>
      <c r="L22" s="111" t="s">
        <v>205</v>
      </c>
      <c r="M22" s="370" t="s">
        <v>205</v>
      </c>
      <c r="N22" s="370" t="s">
        <v>205</v>
      </c>
      <c r="O22" s="370" t="s">
        <v>205</v>
      </c>
      <c r="P22" s="370" t="s">
        <v>205</v>
      </c>
      <c r="Q22" s="371" t="s">
        <v>205</v>
      </c>
      <c r="R22" s="26"/>
    </row>
    <row r="23" spans="1:18" s="27" customFormat="1" ht="13.5" customHeight="1" x14ac:dyDescent="0.25">
      <c r="A23" s="21" t="s">
        <v>24</v>
      </c>
      <c r="B23" s="71" t="s">
        <v>283</v>
      </c>
      <c r="C23" s="138" t="s">
        <v>283</v>
      </c>
      <c r="D23" s="293">
        <v>4</v>
      </c>
      <c r="E23" s="286" t="s">
        <v>205</v>
      </c>
      <c r="F23" s="286" t="s">
        <v>205</v>
      </c>
      <c r="G23" s="286" t="s">
        <v>205</v>
      </c>
      <c r="H23" s="286" t="s">
        <v>205</v>
      </c>
      <c r="I23" s="295" t="s">
        <v>205</v>
      </c>
      <c r="J23" s="297" t="s">
        <v>205</v>
      </c>
      <c r="K23" s="286" t="s">
        <v>205</v>
      </c>
      <c r="L23" s="295" t="s">
        <v>205</v>
      </c>
      <c r="M23" s="286" t="s">
        <v>205</v>
      </c>
      <c r="N23" s="286" t="s">
        <v>205</v>
      </c>
      <c r="O23" s="286" t="s">
        <v>205</v>
      </c>
      <c r="P23" s="286" t="s">
        <v>205</v>
      </c>
      <c r="Q23" s="295" t="s">
        <v>205</v>
      </c>
      <c r="R23" s="26"/>
    </row>
    <row r="24" spans="1:18" s="27" customFormat="1" ht="13.5" customHeight="1" x14ac:dyDescent="0.25">
      <c r="A24" s="21" t="s">
        <v>25</v>
      </c>
      <c r="B24" s="71" t="s">
        <v>282</v>
      </c>
      <c r="C24" s="138" t="s">
        <v>283</v>
      </c>
      <c r="D24" s="293">
        <v>9</v>
      </c>
      <c r="E24" s="287">
        <v>20</v>
      </c>
      <c r="F24" s="287">
        <v>14.906000000000001</v>
      </c>
      <c r="G24" s="287">
        <v>1.3420000000000001</v>
      </c>
      <c r="H24" s="287">
        <v>0.84299999999999997</v>
      </c>
      <c r="I24" s="296">
        <v>2.0350000000000001</v>
      </c>
      <c r="J24" s="298">
        <v>5</v>
      </c>
      <c r="K24" s="288" t="s">
        <v>205</v>
      </c>
      <c r="L24" s="111" t="s">
        <v>205</v>
      </c>
      <c r="M24" s="370" t="s">
        <v>205</v>
      </c>
      <c r="N24" s="370" t="s">
        <v>205</v>
      </c>
      <c r="O24" s="370" t="s">
        <v>205</v>
      </c>
      <c r="P24" s="370" t="s">
        <v>205</v>
      </c>
      <c r="Q24" s="371" t="s">
        <v>205</v>
      </c>
      <c r="R24" s="26"/>
    </row>
    <row r="25" spans="1:18" s="27" customFormat="1" ht="13.5" customHeight="1" x14ac:dyDescent="0.25">
      <c r="A25" s="21" t="s">
        <v>26</v>
      </c>
      <c r="B25" s="71" t="s">
        <v>283</v>
      </c>
      <c r="C25" s="138" t="s">
        <v>283</v>
      </c>
      <c r="D25" s="293">
        <v>35</v>
      </c>
      <c r="E25" s="287">
        <v>23</v>
      </c>
      <c r="F25" s="287">
        <v>32.051000000000002</v>
      </c>
      <c r="G25" s="287">
        <v>0.71799999999999997</v>
      </c>
      <c r="H25" s="287">
        <v>0.46600000000000003</v>
      </c>
      <c r="I25" s="299">
        <v>1.06</v>
      </c>
      <c r="J25" s="298">
        <v>12</v>
      </c>
      <c r="K25" s="372">
        <v>0</v>
      </c>
      <c r="L25" s="374">
        <v>8.3333333333333301E-2</v>
      </c>
      <c r="M25" s="370" t="s">
        <v>205</v>
      </c>
      <c r="N25" s="370" t="s">
        <v>205</v>
      </c>
      <c r="O25" s="370" t="s">
        <v>205</v>
      </c>
      <c r="P25" s="370" t="s">
        <v>205</v>
      </c>
      <c r="Q25" s="371" t="s">
        <v>205</v>
      </c>
      <c r="R25" s="26"/>
    </row>
    <row r="26" spans="1:18" s="27" customFormat="1" ht="13.5" customHeight="1" x14ac:dyDescent="0.25">
      <c r="A26" s="21" t="s">
        <v>27</v>
      </c>
      <c r="B26" s="71" t="s">
        <v>283</v>
      </c>
      <c r="C26" s="138" t="s">
        <v>283</v>
      </c>
      <c r="D26" s="293">
        <v>14</v>
      </c>
      <c r="E26" s="287">
        <v>17</v>
      </c>
      <c r="F26" s="287">
        <v>49.204999999999998</v>
      </c>
      <c r="G26" s="287">
        <v>0.34499999999999997</v>
      </c>
      <c r="H26" s="287">
        <v>0.20799999999999999</v>
      </c>
      <c r="I26" s="296">
        <v>0.54200000000000004</v>
      </c>
      <c r="J26" s="298">
        <v>13</v>
      </c>
      <c r="K26" s="372">
        <v>0</v>
      </c>
      <c r="L26" s="374">
        <v>0.230769230769231</v>
      </c>
      <c r="M26" s="370" t="s">
        <v>205</v>
      </c>
      <c r="N26" s="370" t="s">
        <v>205</v>
      </c>
      <c r="O26" s="370" t="s">
        <v>205</v>
      </c>
      <c r="P26" s="370" t="s">
        <v>205</v>
      </c>
      <c r="Q26" s="371" t="s">
        <v>205</v>
      </c>
      <c r="R26" s="26"/>
    </row>
    <row r="27" spans="1:18" s="27" customFormat="1" ht="13.5" customHeight="1" x14ac:dyDescent="0.25">
      <c r="A27" s="21" t="s">
        <v>64</v>
      </c>
      <c r="B27" s="71" t="s">
        <v>283</v>
      </c>
      <c r="C27" s="138" t="s">
        <v>283</v>
      </c>
      <c r="D27" s="293">
        <v>2</v>
      </c>
      <c r="E27" s="286" t="s">
        <v>205</v>
      </c>
      <c r="F27" s="286" t="s">
        <v>205</v>
      </c>
      <c r="G27" s="286" t="s">
        <v>205</v>
      </c>
      <c r="H27" s="286" t="s">
        <v>205</v>
      </c>
      <c r="I27" s="295" t="s">
        <v>205</v>
      </c>
      <c r="J27" s="297" t="s">
        <v>205</v>
      </c>
      <c r="K27" s="286" t="s">
        <v>205</v>
      </c>
      <c r="L27" s="295" t="s">
        <v>205</v>
      </c>
      <c r="M27" s="286" t="s">
        <v>205</v>
      </c>
      <c r="N27" s="286" t="s">
        <v>205</v>
      </c>
      <c r="O27" s="286" t="s">
        <v>205</v>
      </c>
      <c r="P27" s="286" t="s">
        <v>205</v>
      </c>
      <c r="Q27" s="295" t="s">
        <v>205</v>
      </c>
      <c r="R27" s="26"/>
    </row>
    <row r="28" spans="1:18" s="27" customFormat="1" ht="13.5" customHeight="1" x14ac:dyDescent="0.25">
      <c r="A28" s="21" t="s">
        <v>28</v>
      </c>
      <c r="B28" s="71" t="s">
        <v>283</v>
      </c>
      <c r="C28" s="138" t="s">
        <v>283</v>
      </c>
      <c r="D28" s="293">
        <v>0</v>
      </c>
      <c r="E28" s="286" t="s">
        <v>205</v>
      </c>
      <c r="F28" s="286" t="s">
        <v>205</v>
      </c>
      <c r="G28" s="286" t="s">
        <v>205</v>
      </c>
      <c r="H28" s="286" t="s">
        <v>205</v>
      </c>
      <c r="I28" s="295" t="s">
        <v>205</v>
      </c>
      <c r="J28" s="297" t="s">
        <v>205</v>
      </c>
      <c r="K28" s="286" t="s">
        <v>205</v>
      </c>
      <c r="L28" s="295" t="s">
        <v>205</v>
      </c>
      <c r="M28" s="286" t="s">
        <v>205</v>
      </c>
      <c r="N28" s="286" t="s">
        <v>205</v>
      </c>
      <c r="O28" s="286" t="s">
        <v>205</v>
      </c>
      <c r="P28" s="286" t="s">
        <v>205</v>
      </c>
      <c r="Q28" s="295" t="s">
        <v>205</v>
      </c>
      <c r="R28" s="26"/>
    </row>
    <row r="29" spans="1:18" s="27" customFormat="1" ht="13.5" customHeight="1" x14ac:dyDescent="0.25">
      <c r="A29" s="21" t="s">
        <v>29</v>
      </c>
      <c r="B29" s="71" t="s">
        <v>283</v>
      </c>
      <c r="C29" s="138" t="s">
        <v>283</v>
      </c>
      <c r="D29" s="293">
        <v>20</v>
      </c>
      <c r="E29" s="287">
        <v>27</v>
      </c>
      <c r="F29" s="287">
        <v>25.004000000000001</v>
      </c>
      <c r="G29" s="289">
        <v>1.08</v>
      </c>
      <c r="H29" s="287">
        <v>0.72599999999999998</v>
      </c>
      <c r="I29" s="296">
        <v>1.5489999999999999</v>
      </c>
      <c r="J29" s="298">
        <v>13</v>
      </c>
      <c r="K29" s="372">
        <v>0.15384615384615399</v>
      </c>
      <c r="L29" s="374">
        <v>0</v>
      </c>
      <c r="M29" s="370" t="s">
        <v>205</v>
      </c>
      <c r="N29" s="370" t="s">
        <v>205</v>
      </c>
      <c r="O29" s="370" t="s">
        <v>205</v>
      </c>
      <c r="P29" s="370" t="s">
        <v>205</v>
      </c>
      <c r="Q29" s="371" t="s">
        <v>205</v>
      </c>
      <c r="R29" s="26"/>
    </row>
    <row r="30" spans="1:18" s="27" customFormat="1" ht="13.5" customHeight="1" x14ac:dyDescent="0.25">
      <c r="A30" s="21" t="s">
        <v>30</v>
      </c>
      <c r="B30" s="71" t="s">
        <v>283</v>
      </c>
      <c r="C30" s="138" t="s">
        <v>283</v>
      </c>
      <c r="D30" s="293">
        <v>2</v>
      </c>
      <c r="E30" s="286" t="s">
        <v>205</v>
      </c>
      <c r="F30" s="286" t="s">
        <v>205</v>
      </c>
      <c r="G30" s="286" t="s">
        <v>205</v>
      </c>
      <c r="H30" s="286" t="s">
        <v>205</v>
      </c>
      <c r="I30" s="295" t="s">
        <v>205</v>
      </c>
      <c r="J30" s="297" t="s">
        <v>205</v>
      </c>
      <c r="K30" s="286" t="s">
        <v>205</v>
      </c>
      <c r="L30" s="295" t="s">
        <v>205</v>
      </c>
      <c r="M30" s="286" t="s">
        <v>205</v>
      </c>
      <c r="N30" s="286" t="s">
        <v>205</v>
      </c>
      <c r="O30" s="286" t="s">
        <v>205</v>
      </c>
      <c r="P30" s="286" t="s">
        <v>205</v>
      </c>
      <c r="Q30" s="295" t="s">
        <v>205</v>
      </c>
      <c r="R30" s="26"/>
    </row>
    <row r="31" spans="1:18" s="27" customFormat="1" ht="13.5" customHeight="1" x14ac:dyDescent="0.25">
      <c r="A31" s="21" t="s">
        <v>31</v>
      </c>
      <c r="B31" s="71"/>
      <c r="C31" s="138"/>
      <c r="D31" s="293">
        <v>12</v>
      </c>
      <c r="E31" s="287">
        <v>17</v>
      </c>
      <c r="F31" s="289">
        <v>18.14</v>
      </c>
      <c r="G31" s="287">
        <v>0.93700000000000006</v>
      </c>
      <c r="H31" s="287">
        <v>0.56399999999999995</v>
      </c>
      <c r="I31" s="299">
        <v>1.47</v>
      </c>
      <c r="J31" s="298">
        <v>9</v>
      </c>
      <c r="K31" s="288" t="s">
        <v>205</v>
      </c>
      <c r="L31" s="111" t="s">
        <v>205</v>
      </c>
      <c r="M31" s="370" t="s">
        <v>205</v>
      </c>
      <c r="N31" s="370" t="s">
        <v>205</v>
      </c>
      <c r="O31" s="370" t="s">
        <v>205</v>
      </c>
      <c r="P31" s="370" t="s">
        <v>205</v>
      </c>
      <c r="Q31" s="371" t="s">
        <v>205</v>
      </c>
      <c r="R31" s="26"/>
    </row>
    <row r="32" spans="1:18" s="27" customFormat="1" ht="13.5" customHeight="1" x14ac:dyDescent="0.25">
      <c r="A32" s="21" t="s">
        <v>32</v>
      </c>
      <c r="B32" s="71" t="s">
        <v>282</v>
      </c>
      <c r="C32" s="138" t="s">
        <v>283</v>
      </c>
      <c r="D32" s="293">
        <v>10</v>
      </c>
      <c r="E32" s="287">
        <v>11</v>
      </c>
      <c r="F32" s="287">
        <v>12.528</v>
      </c>
      <c r="G32" s="287">
        <v>0.878</v>
      </c>
      <c r="H32" s="287">
        <v>0.46200000000000002</v>
      </c>
      <c r="I32" s="296">
        <v>1.526</v>
      </c>
      <c r="J32" s="298">
        <v>5</v>
      </c>
      <c r="K32" s="288" t="s">
        <v>205</v>
      </c>
      <c r="L32" s="111" t="s">
        <v>205</v>
      </c>
      <c r="M32" s="370" t="s">
        <v>205</v>
      </c>
      <c r="N32" s="370" t="s">
        <v>205</v>
      </c>
      <c r="O32" s="370" t="s">
        <v>205</v>
      </c>
      <c r="P32" s="370" t="s">
        <v>205</v>
      </c>
      <c r="Q32" s="371" t="s">
        <v>205</v>
      </c>
      <c r="R32" s="26"/>
    </row>
    <row r="33" spans="1:18" s="27" customFormat="1" ht="13.5" customHeight="1" x14ac:dyDescent="0.25">
      <c r="A33" s="21" t="s">
        <v>33</v>
      </c>
      <c r="B33" s="71" t="s">
        <v>283</v>
      </c>
      <c r="C33" s="138" t="s">
        <v>283</v>
      </c>
      <c r="D33" s="293">
        <v>1</v>
      </c>
      <c r="E33" s="286" t="s">
        <v>205</v>
      </c>
      <c r="F33" s="286" t="s">
        <v>205</v>
      </c>
      <c r="G33" s="286" t="s">
        <v>205</v>
      </c>
      <c r="H33" s="286" t="s">
        <v>205</v>
      </c>
      <c r="I33" s="295" t="s">
        <v>205</v>
      </c>
      <c r="J33" s="297" t="s">
        <v>205</v>
      </c>
      <c r="K33" s="286" t="s">
        <v>205</v>
      </c>
      <c r="L33" s="295" t="s">
        <v>205</v>
      </c>
      <c r="M33" s="286" t="s">
        <v>205</v>
      </c>
      <c r="N33" s="286" t="s">
        <v>205</v>
      </c>
      <c r="O33" s="286" t="s">
        <v>205</v>
      </c>
      <c r="P33" s="286" t="s">
        <v>205</v>
      </c>
      <c r="Q33" s="295" t="s">
        <v>205</v>
      </c>
      <c r="R33" s="26"/>
    </row>
    <row r="34" spans="1:18" s="27" customFormat="1" ht="13.5" customHeight="1" x14ac:dyDescent="0.25">
      <c r="A34" s="21" t="s">
        <v>34</v>
      </c>
      <c r="B34" s="71" t="s">
        <v>282</v>
      </c>
      <c r="C34" s="138" t="s">
        <v>282</v>
      </c>
      <c r="D34" s="293">
        <v>10</v>
      </c>
      <c r="E34" s="287">
        <v>15</v>
      </c>
      <c r="F34" s="287">
        <v>16.068000000000001</v>
      </c>
      <c r="G34" s="287">
        <v>0.93400000000000005</v>
      </c>
      <c r="H34" s="287">
        <v>0.54200000000000004</v>
      </c>
      <c r="I34" s="296">
        <v>1.5049999999999999</v>
      </c>
      <c r="J34" s="298">
        <v>8</v>
      </c>
      <c r="K34" s="288" t="s">
        <v>205</v>
      </c>
      <c r="L34" s="111" t="s">
        <v>205</v>
      </c>
      <c r="M34" s="370" t="s">
        <v>205</v>
      </c>
      <c r="N34" s="370" t="s">
        <v>205</v>
      </c>
      <c r="O34" s="370" t="s">
        <v>205</v>
      </c>
      <c r="P34" s="370" t="s">
        <v>205</v>
      </c>
      <c r="Q34" s="371" t="s">
        <v>205</v>
      </c>
      <c r="R34" s="26"/>
    </row>
    <row r="35" spans="1:18" s="27" customFormat="1" ht="13.5" customHeight="1" x14ac:dyDescent="0.25">
      <c r="A35" s="21" t="s">
        <v>35</v>
      </c>
      <c r="B35" s="71" t="s">
        <v>283</v>
      </c>
      <c r="C35" s="138" t="s">
        <v>282</v>
      </c>
      <c r="D35" s="293">
        <v>2</v>
      </c>
      <c r="E35" s="286" t="s">
        <v>205</v>
      </c>
      <c r="F35" s="286" t="s">
        <v>205</v>
      </c>
      <c r="G35" s="286" t="s">
        <v>205</v>
      </c>
      <c r="H35" s="286" t="s">
        <v>205</v>
      </c>
      <c r="I35" s="295" t="s">
        <v>205</v>
      </c>
      <c r="J35" s="297" t="s">
        <v>205</v>
      </c>
      <c r="K35" s="286" t="s">
        <v>205</v>
      </c>
      <c r="L35" s="295" t="s">
        <v>205</v>
      </c>
      <c r="M35" s="286" t="s">
        <v>205</v>
      </c>
      <c r="N35" s="286" t="s">
        <v>205</v>
      </c>
      <c r="O35" s="286" t="s">
        <v>205</v>
      </c>
      <c r="P35" s="286" t="s">
        <v>205</v>
      </c>
      <c r="Q35" s="295" t="s">
        <v>205</v>
      </c>
      <c r="R35" s="26"/>
    </row>
    <row r="36" spans="1:18" s="27" customFormat="1" ht="13.5" customHeight="1" x14ac:dyDescent="0.25">
      <c r="A36" s="21" t="s">
        <v>36</v>
      </c>
      <c r="B36" s="71" t="s">
        <v>282</v>
      </c>
      <c r="C36" s="138" t="s">
        <v>282</v>
      </c>
      <c r="D36" s="293">
        <v>4</v>
      </c>
      <c r="E36" s="286" t="s">
        <v>205</v>
      </c>
      <c r="F36" s="286" t="s">
        <v>205</v>
      </c>
      <c r="G36" s="286" t="s">
        <v>205</v>
      </c>
      <c r="H36" s="286" t="s">
        <v>205</v>
      </c>
      <c r="I36" s="295" t="s">
        <v>205</v>
      </c>
      <c r="J36" s="297" t="s">
        <v>205</v>
      </c>
      <c r="K36" s="286" t="s">
        <v>205</v>
      </c>
      <c r="L36" s="295" t="s">
        <v>205</v>
      </c>
      <c r="M36" s="286" t="s">
        <v>205</v>
      </c>
      <c r="N36" s="286" t="s">
        <v>205</v>
      </c>
      <c r="O36" s="286" t="s">
        <v>205</v>
      </c>
      <c r="P36" s="286" t="s">
        <v>205</v>
      </c>
      <c r="Q36" s="295" t="s">
        <v>205</v>
      </c>
      <c r="R36" s="26"/>
    </row>
    <row r="37" spans="1:18" s="27" customFormat="1" ht="13.5" customHeight="1" x14ac:dyDescent="0.25">
      <c r="A37" s="21" t="s">
        <v>37</v>
      </c>
      <c r="B37" s="71" t="s">
        <v>283</v>
      </c>
      <c r="C37" s="138" t="s">
        <v>283</v>
      </c>
      <c r="D37" s="293">
        <v>0</v>
      </c>
      <c r="E37" s="286" t="s">
        <v>205</v>
      </c>
      <c r="F37" s="286" t="s">
        <v>205</v>
      </c>
      <c r="G37" s="286" t="s">
        <v>205</v>
      </c>
      <c r="H37" s="286" t="s">
        <v>205</v>
      </c>
      <c r="I37" s="295" t="s">
        <v>205</v>
      </c>
      <c r="J37" s="297" t="s">
        <v>205</v>
      </c>
      <c r="K37" s="286" t="s">
        <v>205</v>
      </c>
      <c r="L37" s="295" t="s">
        <v>205</v>
      </c>
      <c r="M37" s="286" t="s">
        <v>205</v>
      </c>
      <c r="N37" s="286" t="s">
        <v>205</v>
      </c>
      <c r="O37" s="286" t="s">
        <v>205</v>
      </c>
      <c r="P37" s="286" t="s">
        <v>205</v>
      </c>
      <c r="Q37" s="295" t="s">
        <v>205</v>
      </c>
      <c r="R37" s="26"/>
    </row>
    <row r="38" spans="1:18" s="27" customFormat="1" ht="13.5" customHeight="1" x14ac:dyDescent="0.25">
      <c r="A38" s="21" t="s">
        <v>38</v>
      </c>
      <c r="B38" s="71" t="s">
        <v>283</v>
      </c>
      <c r="C38" s="138" t="s">
        <v>283</v>
      </c>
      <c r="D38" s="293">
        <v>12</v>
      </c>
      <c r="E38" s="287">
        <v>26</v>
      </c>
      <c r="F38" s="287">
        <v>25.018000000000001</v>
      </c>
      <c r="G38" s="287">
        <v>1.0389999999999999</v>
      </c>
      <c r="H38" s="287">
        <v>0.69299999999999995</v>
      </c>
      <c r="I38" s="296">
        <v>1.5009999999999999</v>
      </c>
      <c r="J38" s="298">
        <v>11</v>
      </c>
      <c r="K38" s="372">
        <v>0.27272727272727298</v>
      </c>
      <c r="L38" s="374">
        <v>9.0909090909090898E-2</v>
      </c>
      <c r="M38" s="370" t="s">
        <v>205</v>
      </c>
      <c r="N38" s="370" t="s">
        <v>205</v>
      </c>
      <c r="O38" s="370" t="s">
        <v>205</v>
      </c>
      <c r="P38" s="370" t="s">
        <v>205</v>
      </c>
      <c r="Q38" s="371" t="s">
        <v>205</v>
      </c>
      <c r="R38" s="26"/>
    </row>
    <row r="39" spans="1:18" s="27" customFormat="1" ht="13.5" customHeight="1" x14ac:dyDescent="0.25">
      <c r="A39" s="21" t="s">
        <v>39</v>
      </c>
      <c r="B39" s="71" t="s">
        <v>283</v>
      </c>
      <c r="C39" s="138" t="s">
        <v>283</v>
      </c>
      <c r="D39" s="293">
        <v>3</v>
      </c>
      <c r="E39" s="286" t="s">
        <v>205</v>
      </c>
      <c r="F39" s="286" t="s">
        <v>205</v>
      </c>
      <c r="G39" s="286" t="s">
        <v>205</v>
      </c>
      <c r="H39" s="286" t="s">
        <v>205</v>
      </c>
      <c r="I39" s="295" t="s">
        <v>205</v>
      </c>
      <c r="J39" s="297" t="s">
        <v>205</v>
      </c>
      <c r="K39" s="286" t="s">
        <v>205</v>
      </c>
      <c r="L39" s="295" t="s">
        <v>205</v>
      </c>
      <c r="M39" s="286" t="s">
        <v>205</v>
      </c>
      <c r="N39" s="286" t="s">
        <v>205</v>
      </c>
      <c r="O39" s="286" t="s">
        <v>205</v>
      </c>
      <c r="P39" s="286" t="s">
        <v>205</v>
      </c>
      <c r="Q39" s="295" t="s">
        <v>205</v>
      </c>
      <c r="R39" s="26"/>
    </row>
    <row r="40" spans="1:18" s="27" customFormat="1" ht="13.5" customHeight="1" x14ac:dyDescent="0.25">
      <c r="A40" s="21" t="s">
        <v>40</v>
      </c>
      <c r="B40" s="71" t="s">
        <v>282</v>
      </c>
      <c r="C40" s="138" t="s">
        <v>283</v>
      </c>
      <c r="D40" s="293">
        <v>10</v>
      </c>
      <c r="E40" s="287">
        <v>5</v>
      </c>
      <c r="F40" s="287">
        <v>10.696</v>
      </c>
      <c r="G40" s="287">
        <v>0.46700000000000003</v>
      </c>
      <c r="H40" s="287">
        <v>0.17100000000000001</v>
      </c>
      <c r="I40" s="296">
        <v>1.036</v>
      </c>
      <c r="J40" s="298">
        <v>3</v>
      </c>
      <c r="K40" s="288" t="s">
        <v>205</v>
      </c>
      <c r="L40" s="111" t="s">
        <v>205</v>
      </c>
      <c r="M40" s="370" t="s">
        <v>205</v>
      </c>
      <c r="N40" s="370" t="s">
        <v>205</v>
      </c>
      <c r="O40" s="370" t="s">
        <v>205</v>
      </c>
      <c r="P40" s="370" t="s">
        <v>205</v>
      </c>
      <c r="Q40" s="371" t="s">
        <v>205</v>
      </c>
      <c r="R40" s="26"/>
    </row>
    <row r="41" spans="1:18" s="27" customFormat="1" ht="13.5" customHeight="1" x14ac:dyDescent="0.25">
      <c r="A41" s="21" t="s">
        <v>41</v>
      </c>
      <c r="B41" s="71" t="s">
        <v>283</v>
      </c>
      <c r="C41" s="138" t="s">
        <v>282</v>
      </c>
      <c r="D41" s="293">
        <v>2</v>
      </c>
      <c r="E41" s="286" t="s">
        <v>205</v>
      </c>
      <c r="F41" s="286" t="s">
        <v>205</v>
      </c>
      <c r="G41" s="286" t="s">
        <v>205</v>
      </c>
      <c r="H41" s="286" t="s">
        <v>205</v>
      </c>
      <c r="I41" s="295" t="s">
        <v>205</v>
      </c>
      <c r="J41" s="297" t="s">
        <v>205</v>
      </c>
      <c r="K41" s="286" t="s">
        <v>205</v>
      </c>
      <c r="L41" s="295" t="s">
        <v>205</v>
      </c>
      <c r="M41" s="286" t="s">
        <v>205</v>
      </c>
      <c r="N41" s="286" t="s">
        <v>205</v>
      </c>
      <c r="O41" s="286" t="s">
        <v>205</v>
      </c>
      <c r="P41" s="286" t="s">
        <v>205</v>
      </c>
      <c r="Q41" s="295" t="s">
        <v>205</v>
      </c>
      <c r="R41" s="26"/>
    </row>
    <row r="42" spans="1:18" s="27" customFormat="1" ht="13.5" customHeight="1" x14ac:dyDescent="0.25">
      <c r="A42" s="21" t="s">
        <v>42</v>
      </c>
      <c r="B42" s="71" t="s">
        <v>283</v>
      </c>
      <c r="C42" s="138" t="s">
        <v>283</v>
      </c>
      <c r="D42" s="293">
        <v>32</v>
      </c>
      <c r="E42" s="287">
        <v>40</v>
      </c>
      <c r="F42" s="287">
        <v>51.265999999999998</v>
      </c>
      <c r="G42" s="289">
        <v>0.78</v>
      </c>
      <c r="H42" s="287">
        <v>0.56499999999999995</v>
      </c>
      <c r="I42" s="296">
        <v>1.052</v>
      </c>
      <c r="J42" s="298">
        <v>20</v>
      </c>
      <c r="K42" s="372">
        <v>0</v>
      </c>
      <c r="L42" s="374">
        <v>0.05</v>
      </c>
      <c r="M42" s="289">
        <v>0</v>
      </c>
      <c r="N42" s="289">
        <v>0</v>
      </c>
      <c r="O42" s="289">
        <v>0.67200000000000004</v>
      </c>
      <c r="P42" s="289">
        <v>0.96699999999999997</v>
      </c>
      <c r="Q42" s="299">
        <v>1.9350000000000001</v>
      </c>
      <c r="R42" s="26"/>
    </row>
    <row r="43" spans="1:18" s="27" customFormat="1" ht="13.5" customHeight="1" x14ac:dyDescent="0.25">
      <c r="A43" s="21" t="s">
        <v>43</v>
      </c>
      <c r="B43" s="71" t="s">
        <v>283</v>
      </c>
      <c r="C43" s="138" t="s">
        <v>283</v>
      </c>
      <c r="D43" s="293">
        <v>14</v>
      </c>
      <c r="E43" s="287">
        <v>10</v>
      </c>
      <c r="F43" s="289">
        <v>13.7</v>
      </c>
      <c r="G43" s="289">
        <v>0.73</v>
      </c>
      <c r="H43" s="287">
        <v>0.371</v>
      </c>
      <c r="I43" s="296">
        <v>1.3009999999999999</v>
      </c>
      <c r="J43" s="298">
        <v>7</v>
      </c>
      <c r="K43" s="288" t="s">
        <v>205</v>
      </c>
      <c r="L43" s="111" t="s">
        <v>205</v>
      </c>
      <c r="M43" s="370" t="s">
        <v>205</v>
      </c>
      <c r="N43" s="370" t="s">
        <v>205</v>
      </c>
      <c r="O43" s="370" t="s">
        <v>205</v>
      </c>
      <c r="P43" s="370" t="s">
        <v>205</v>
      </c>
      <c r="Q43" s="371" t="s">
        <v>205</v>
      </c>
      <c r="R43" s="26"/>
    </row>
    <row r="44" spans="1:18" s="27" customFormat="1" ht="13.5" customHeight="1" x14ac:dyDescent="0.25">
      <c r="A44" s="21" t="s">
        <v>44</v>
      </c>
      <c r="B44" s="71" t="s">
        <v>282</v>
      </c>
      <c r="C44" s="138" t="s">
        <v>282</v>
      </c>
      <c r="D44" s="293">
        <v>1</v>
      </c>
      <c r="E44" s="286" t="s">
        <v>205</v>
      </c>
      <c r="F44" s="286" t="s">
        <v>205</v>
      </c>
      <c r="G44" s="286" t="s">
        <v>205</v>
      </c>
      <c r="H44" s="286" t="s">
        <v>205</v>
      </c>
      <c r="I44" s="295" t="s">
        <v>205</v>
      </c>
      <c r="J44" s="297" t="s">
        <v>205</v>
      </c>
      <c r="K44" s="286" t="s">
        <v>205</v>
      </c>
      <c r="L44" s="295" t="s">
        <v>205</v>
      </c>
      <c r="M44" s="286" t="s">
        <v>205</v>
      </c>
      <c r="N44" s="286" t="s">
        <v>205</v>
      </c>
      <c r="O44" s="286" t="s">
        <v>205</v>
      </c>
      <c r="P44" s="286" t="s">
        <v>205</v>
      </c>
      <c r="Q44" s="295" t="s">
        <v>205</v>
      </c>
      <c r="R44" s="26"/>
    </row>
    <row r="45" spans="1:18" s="27" customFormat="1" ht="13.5" customHeight="1" x14ac:dyDescent="0.25">
      <c r="A45" s="21" t="s">
        <v>45</v>
      </c>
      <c r="B45" s="71" t="s">
        <v>282</v>
      </c>
      <c r="C45" s="138" t="s">
        <v>282</v>
      </c>
      <c r="D45" s="293">
        <v>23</v>
      </c>
      <c r="E45" s="287">
        <v>34</v>
      </c>
      <c r="F45" s="287">
        <v>30.791</v>
      </c>
      <c r="G45" s="287">
        <v>1.1040000000000001</v>
      </c>
      <c r="H45" s="287">
        <v>0.77700000000000002</v>
      </c>
      <c r="I45" s="296">
        <v>1.526</v>
      </c>
      <c r="J45" s="298">
        <v>18</v>
      </c>
      <c r="K45" s="372">
        <v>0</v>
      </c>
      <c r="L45" s="374">
        <v>0</v>
      </c>
      <c r="M45" s="370" t="s">
        <v>205</v>
      </c>
      <c r="N45" s="370" t="s">
        <v>205</v>
      </c>
      <c r="O45" s="370" t="s">
        <v>205</v>
      </c>
      <c r="P45" s="370" t="s">
        <v>205</v>
      </c>
      <c r="Q45" s="371" t="s">
        <v>205</v>
      </c>
      <c r="R45" s="26"/>
    </row>
    <row r="46" spans="1:18" s="27" customFormat="1" ht="13.5" customHeight="1" x14ac:dyDescent="0.25">
      <c r="A46" s="21" t="s">
        <v>46</v>
      </c>
      <c r="B46" s="71" t="s">
        <v>283</v>
      </c>
      <c r="C46" s="138" t="s">
        <v>283</v>
      </c>
      <c r="D46" s="293">
        <v>0</v>
      </c>
      <c r="E46" s="286" t="s">
        <v>205</v>
      </c>
      <c r="F46" s="286" t="s">
        <v>205</v>
      </c>
      <c r="G46" s="286" t="s">
        <v>205</v>
      </c>
      <c r="H46" s="286" t="s">
        <v>205</v>
      </c>
      <c r="I46" s="295" t="s">
        <v>205</v>
      </c>
      <c r="J46" s="297" t="s">
        <v>205</v>
      </c>
      <c r="K46" s="286" t="s">
        <v>205</v>
      </c>
      <c r="L46" s="295" t="s">
        <v>205</v>
      </c>
      <c r="M46" s="286" t="s">
        <v>205</v>
      </c>
      <c r="N46" s="286" t="s">
        <v>205</v>
      </c>
      <c r="O46" s="286" t="s">
        <v>205</v>
      </c>
      <c r="P46" s="286" t="s">
        <v>205</v>
      </c>
      <c r="Q46" s="295" t="s">
        <v>205</v>
      </c>
      <c r="R46" s="26"/>
    </row>
    <row r="47" spans="1:18" s="27" customFormat="1" ht="13.5" customHeight="1" x14ac:dyDescent="0.25">
      <c r="A47" s="21" t="s">
        <v>47</v>
      </c>
      <c r="B47" s="71" t="s">
        <v>283</v>
      </c>
      <c r="C47" s="138" t="s">
        <v>283</v>
      </c>
      <c r="D47" s="293">
        <v>1</v>
      </c>
      <c r="E47" s="286" t="s">
        <v>205</v>
      </c>
      <c r="F47" s="286" t="s">
        <v>205</v>
      </c>
      <c r="G47" s="286" t="s">
        <v>205</v>
      </c>
      <c r="H47" s="286" t="s">
        <v>205</v>
      </c>
      <c r="I47" s="295" t="s">
        <v>205</v>
      </c>
      <c r="J47" s="297" t="s">
        <v>205</v>
      </c>
      <c r="K47" s="286" t="s">
        <v>205</v>
      </c>
      <c r="L47" s="295" t="s">
        <v>205</v>
      </c>
      <c r="M47" s="286" t="s">
        <v>205</v>
      </c>
      <c r="N47" s="286" t="s">
        <v>205</v>
      </c>
      <c r="O47" s="286" t="s">
        <v>205</v>
      </c>
      <c r="P47" s="286" t="s">
        <v>205</v>
      </c>
      <c r="Q47" s="295" t="s">
        <v>205</v>
      </c>
      <c r="R47" s="26"/>
    </row>
    <row r="48" spans="1:18" s="27" customFormat="1" ht="13.5" customHeight="1" x14ac:dyDescent="0.25">
      <c r="A48" s="21" t="s">
        <v>48</v>
      </c>
      <c r="B48" s="71" t="s">
        <v>282</v>
      </c>
      <c r="C48" s="138" t="s">
        <v>282</v>
      </c>
      <c r="D48" s="293">
        <v>6</v>
      </c>
      <c r="E48" s="287">
        <v>15</v>
      </c>
      <c r="F48" s="287">
        <v>8.8320000000000007</v>
      </c>
      <c r="G48" s="287">
        <v>1.698</v>
      </c>
      <c r="H48" s="287">
        <v>0.98699999999999999</v>
      </c>
      <c r="I48" s="296">
        <v>2.738</v>
      </c>
      <c r="J48" s="298">
        <v>6</v>
      </c>
      <c r="K48" s="288" t="s">
        <v>205</v>
      </c>
      <c r="L48" s="111" t="s">
        <v>205</v>
      </c>
      <c r="M48" s="370" t="s">
        <v>205</v>
      </c>
      <c r="N48" s="370" t="s">
        <v>205</v>
      </c>
      <c r="O48" s="370" t="s">
        <v>205</v>
      </c>
      <c r="P48" s="370" t="s">
        <v>205</v>
      </c>
      <c r="Q48" s="371" t="s">
        <v>205</v>
      </c>
      <c r="R48" s="26"/>
    </row>
    <row r="49" spans="1:18" s="27" customFormat="1" ht="13.5" customHeight="1" x14ac:dyDescent="0.25">
      <c r="A49" s="21" t="s">
        <v>65</v>
      </c>
      <c r="B49" s="71" t="s">
        <v>283</v>
      </c>
      <c r="C49" s="138" t="s">
        <v>282</v>
      </c>
      <c r="D49" s="293">
        <v>1</v>
      </c>
      <c r="E49" s="286" t="s">
        <v>205</v>
      </c>
      <c r="F49" s="286" t="s">
        <v>205</v>
      </c>
      <c r="G49" s="286" t="s">
        <v>205</v>
      </c>
      <c r="H49" s="286" t="s">
        <v>205</v>
      </c>
      <c r="I49" s="295" t="s">
        <v>205</v>
      </c>
      <c r="J49" s="297" t="s">
        <v>205</v>
      </c>
      <c r="K49" s="286" t="s">
        <v>205</v>
      </c>
      <c r="L49" s="295" t="s">
        <v>205</v>
      </c>
      <c r="M49" s="286" t="s">
        <v>205</v>
      </c>
      <c r="N49" s="286" t="s">
        <v>205</v>
      </c>
      <c r="O49" s="286" t="s">
        <v>205</v>
      </c>
      <c r="P49" s="286" t="s">
        <v>205</v>
      </c>
      <c r="Q49" s="295" t="s">
        <v>205</v>
      </c>
      <c r="R49" s="26"/>
    </row>
    <row r="50" spans="1:18" s="27" customFormat="1" ht="13.5" customHeight="1" x14ac:dyDescent="0.25">
      <c r="A50" s="21" t="s">
        <v>49</v>
      </c>
      <c r="B50" s="71" t="s">
        <v>282</v>
      </c>
      <c r="C50" s="138" t="s">
        <v>282</v>
      </c>
      <c r="D50" s="293">
        <v>10</v>
      </c>
      <c r="E50" s="287">
        <v>16</v>
      </c>
      <c r="F50" s="287">
        <v>18.760999999999999</v>
      </c>
      <c r="G50" s="287">
        <v>0.85299999999999998</v>
      </c>
      <c r="H50" s="287">
        <v>0.505</v>
      </c>
      <c r="I50" s="296">
        <v>1.355</v>
      </c>
      <c r="J50" s="298">
        <v>8</v>
      </c>
      <c r="K50" s="288" t="s">
        <v>205</v>
      </c>
      <c r="L50" s="111" t="s">
        <v>205</v>
      </c>
      <c r="M50" s="370" t="s">
        <v>205</v>
      </c>
      <c r="N50" s="370" t="s">
        <v>205</v>
      </c>
      <c r="O50" s="370" t="s">
        <v>205</v>
      </c>
      <c r="P50" s="370" t="s">
        <v>205</v>
      </c>
      <c r="Q50" s="371" t="s">
        <v>205</v>
      </c>
      <c r="R50" s="26"/>
    </row>
    <row r="51" spans="1:18" s="27" customFormat="1" ht="13.5" customHeight="1" x14ac:dyDescent="0.25">
      <c r="A51" s="21" t="s">
        <v>50</v>
      </c>
      <c r="B51" s="71" t="s">
        <v>283</v>
      </c>
      <c r="C51" s="138" t="s">
        <v>283</v>
      </c>
      <c r="D51" s="293">
        <v>87</v>
      </c>
      <c r="E51" s="287">
        <v>90</v>
      </c>
      <c r="F51" s="287">
        <v>103.578</v>
      </c>
      <c r="G51" s="287">
        <v>0.86899999999999999</v>
      </c>
      <c r="H51" s="287">
        <v>0.70299999999999996</v>
      </c>
      <c r="I51" s="296">
        <v>1.0629999999999999</v>
      </c>
      <c r="J51" s="298">
        <v>48</v>
      </c>
      <c r="K51" s="372">
        <v>4.1666666666666699E-2</v>
      </c>
      <c r="L51" s="374">
        <v>0</v>
      </c>
      <c r="M51" s="289">
        <v>0</v>
      </c>
      <c r="N51" s="289">
        <v>0</v>
      </c>
      <c r="O51" s="289">
        <v>0.63800000000000001</v>
      </c>
      <c r="P51" s="289">
        <v>1.3939999999999999</v>
      </c>
      <c r="Q51" s="299">
        <v>2.3597999999999999</v>
      </c>
      <c r="R51" s="26"/>
    </row>
    <row r="52" spans="1:18" s="27" customFormat="1" ht="13.5" customHeight="1" x14ac:dyDescent="0.25">
      <c r="A52" s="21" t="s">
        <v>51</v>
      </c>
      <c r="B52" s="71" t="s">
        <v>282</v>
      </c>
      <c r="C52" s="138" t="s">
        <v>282</v>
      </c>
      <c r="D52" s="293">
        <v>4</v>
      </c>
      <c r="E52" s="286" t="s">
        <v>205</v>
      </c>
      <c r="F52" s="286" t="s">
        <v>205</v>
      </c>
      <c r="G52" s="286" t="s">
        <v>205</v>
      </c>
      <c r="H52" s="286" t="s">
        <v>205</v>
      </c>
      <c r="I52" s="295" t="s">
        <v>205</v>
      </c>
      <c r="J52" s="297" t="s">
        <v>205</v>
      </c>
      <c r="K52" s="286" t="s">
        <v>205</v>
      </c>
      <c r="L52" s="295" t="s">
        <v>205</v>
      </c>
      <c r="M52" s="286" t="s">
        <v>205</v>
      </c>
      <c r="N52" s="286" t="s">
        <v>205</v>
      </c>
      <c r="O52" s="286" t="s">
        <v>205</v>
      </c>
      <c r="P52" s="286" t="s">
        <v>205</v>
      </c>
      <c r="Q52" s="295" t="s">
        <v>205</v>
      </c>
      <c r="R52" s="26"/>
    </row>
    <row r="53" spans="1:18" s="27" customFormat="1" ht="13.5" customHeight="1" x14ac:dyDescent="0.25">
      <c r="A53" s="21" t="s">
        <v>52</v>
      </c>
      <c r="B53" s="71" t="s">
        <v>283</v>
      </c>
      <c r="C53" s="138" t="s">
        <v>283</v>
      </c>
      <c r="D53" s="293">
        <v>6</v>
      </c>
      <c r="E53" s="287">
        <v>10</v>
      </c>
      <c r="F53" s="287">
        <v>12.526999999999999</v>
      </c>
      <c r="G53" s="287">
        <v>0.79800000000000004</v>
      </c>
      <c r="H53" s="287">
        <v>0.40500000000000003</v>
      </c>
      <c r="I53" s="296">
        <v>1.423</v>
      </c>
      <c r="J53" s="298">
        <v>3</v>
      </c>
      <c r="K53" s="288" t="s">
        <v>205</v>
      </c>
      <c r="L53" s="111" t="s">
        <v>205</v>
      </c>
      <c r="M53" s="370" t="s">
        <v>205</v>
      </c>
      <c r="N53" s="370" t="s">
        <v>205</v>
      </c>
      <c r="O53" s="370" t="s">
        <v>205</v>
      </c>
      <c r="P53" s="370" t="s">
        <v>205</v>
      </c>
      <c r="Q53" s="371" t="s">
        <v>205</v>
      </c>
      <c r="R53" s="26"/>
    </row>
    <row r="54" spans="1:18" s="27" customFormat="1" ht="13.5" customHeight="1" x14ac:dyDescent="0.25">
      <c r="A54" s="21" t="s">
        <v>75</v>
      </c>
      <c r="B54" s="71"/>
      <c r="C54" s="138"/>
      <c r="D54" s="133">
        <v>0</v>
      </c>
      <c r="E54" s="286" t="s">
        <v>205</v>
      </c>
      <c r="F54" s="286" t="s">
        <v>205</v>
      </c>
      <c r="G54" s="286" t="s">
        <v>205</v>
      </c>
      <c r="H54" s="286" t="s">
        <v>205</v>
      </c>
      <c r="I54" s="295" t="s">
        <v>205</v>
      </c>
      <c r="J54" s="297" t="s">
        <v>205</v>
      </c>
      <c r="K54" s="286" t="s">
        <v>205</v>
      </c>
      <c r="L54" s="295" t="s">
        <v>205</v>
      </c>
      <c r="M54" s="286" t="s">
        <v>205</v>
      </c>
      <c r="N54" s="286" t="s">
        <v>205</v>
      </c>
      <c r="O54" s="286" t="s">
        <v>205</v>
      </c>
      <c r="P54" s="286" t="s">
        <v>205</v>
      </c>
      <c r="Q54" s="295" t="s">
        <v>205</v>
      </c>
      <c r="R54" s="26"/>
    </row>
    <row r="55" spans="1:18" s="27" customFormat="1" ht="13.5" customHeight="1" x14ac:dyDescent="0.25">
      <c r="A55" s="21" t="s">
        <v>53</v>
      </c>
      <c r="B55" s="71" t="s">
        <v>283</v>
      </c>
      <c r="C55" s="138" t="s">
        <v>283</v>
      </c>
      <c r="D55" s="293">
        <v>0</v>
      </c>
      <c r="E55" s="286" t="s">
        <v>205</v>
      </c>
      <c r="F55" s="286" t="s">
        <v>205</v>
      </c>
      <c r="G55" s="286" t="s">
        <v>205</v>
      </c>
      <c r="H55" s="286" t="s">
        <v>205</v>
      </c>
      <c r="I55" s="295" t="s">
        <v>205</v>
      </c>
      <c r="J55" s="297" t="s">
        <v>205</v>
      </c>
      <c r="K55" s="286" t="s">
        <v>205</v>
      </c>
      <c r="L55" s="295" t="s">
        <v>205</v>
      </c>
      <c r="M55" s="286" t="s">
        <v>205</v>
      </c>
      <c r="N55" s="286" t="s">
        <v>205</v>
      </c>
      <c r="O55" s="286" t="s">
        <v>205</v>
      </c>
      <c r="P55" s="286" t="s">
        <v>205</v>
      </c>
      <c r="Q55" s="295" t="s">
        <v>205</v>
      </c>
      <c r="R55" s="26"/>
    </row>
    <row r="56" spans="1:18" s="27" customFormat="1" ht="13.5" customHeight="1" x14ac:dyDescent="0.25">
      <c r="A56" s="21" t="s">
        <v>54</v>
      </c>
      <c r="B56" s="71" t="s">
        <v>283</v>
      </c>
      <c r="C56" s="138" t="s">
        <v>283</v>
      </c>
      <c r="D56" s="293">
        <v>3</v>
      </c>
      <c r="E56" s="286" t="s">
        <v>205</v>
      </c>
      <c r="F56" s="286" t="s">
        <v>205</v>
      </c>
      <c r="G56" s="286" t="s">
        <v>205</v>
      </c>
      <c r="H56" s="286" t="s">
        <v>205</v>
      </c>
      <c r="I56" s="295" t="s">
        <v>205</v>
      </c>
      <c r="J56" s="297" t="s">
        <v>205</v>
      </c>
      <c r="K56" s="286" t="s">
        <v>205</v>
      </c>
      <c r="L56" s="295" t="s">
        <v>205</v>
      </c>
      <c r="M56" s="286" t="s">
        <v>205</v>
      </c>
      <c r="N56" s="286" t="s">
        <v>205</v>
      </c>
      <c r="O56" s="286" t="s">
        <v>205</v>
      </c>
      <c r="P56" s="286" t="s">
        <v>205</v>
      </c>
      <c r="Q56" s="295" t="s">
        <v>205</v>
      </c>
      <c r="R56" s="26"/>
    </row>
    <row r="57" spans="1:18" s="27" customFormat="1" ht="13.5" customHeight="1" x14ac:dyDescent="0.25">
      <c r="A57" s="21" t="s">
        <v>55</v>
      </c>
      <c r="B57" s="71" t="s">
        <v>283</v>
      </c>
      <c r="C57" s="138" t="s">
        <v>282</v>
      </c>
      <c r="D57" s="293">
        <v>6</v>
      </c>
      <c r="E57" s="287">
        <v>5</v>
      </c>
      <c r="F57" s="287">
        <v>9.1129999999999995</v>
      </c>
      <c r="G57" s="287">
        <v>0.54900000000000004</v>
      </c>
      <c r="H57" s="287">
        <v>0.20100000000000001</v>
      </c>
      <c r="I57" s="296">
        <v>1.216</v>
      </c>
      <c r="J57" s="298">
        <v>6</v>
      </c>
      <c r="K57" s="288" t="s">
        <v>205</v>
      </c>
      <c r="L57" s="111" t="s">
        <v>205</v>
      </c>
      <c r="M57" s="286" t="s">
        <v>205</v>
      </c>
      <c r="N57" s="286" t="s">
        <v>205</v>
      </c>
      <c r="O57" s="286" t="s">
        <v>205</v>
      </c>
      <c r="P57" s="286" t="s">
        <v>205</v>
      </c>
      <c r="Q57" s="295" t="s">
        <v>205</v>
      </c>
      <c r="R57" s="26"/>
    </row>
    <row r="58" spans="1:18" s="27" customFormat="1" ht="13.5" customHeight="1" x14ac:dyDescent="0.25">
      <c r="A58" s="21" t="s">
        <v>56</v>
      </c>
      <c r="B58" s="71" t="s">
        <v>282</v>
      </c>
      <c r="C58" s="138" t="s">
        <v>282</v>
      </c>
      <c r="D58" s="293">
        <v>4</v>
      </c>
      <c r="E58" s="286" t="s">
        <v>205</v>
      </c>
      <c r="F58" s="286" t="s">
        <v>205</v>
      </c>
      <c r="G58" s="286" t="s">
        <v>205</v>
      </c>
      <c r="H58" s="286" t="s">
        <v>205</v>
      </c>
      <c r="I58" s="295" t="s">
        <v>205</v>
      </c>
      <c r="J58" s="297" t="s">
        <v>205</v>
      </c>
      <c r="K58" s="286" t="s">
        <v>205</v>
      </c>
      <c r="L58" s="295" t="s">
        <v>205</v>
      </c>
      <c r="M58" s="286" t="s">
        <v>205</v>
      </c>
      <c r="N58" s="286" t="s">
        <v>205</v>
      </c>
      <c r="O58" s="286" t="s">
        <v>205</v>
      </c>
      <c r="P58" s="286" t="s">
        <v>205</v>
      </c>
      <c r="Q58" s="295" t="s">
        <v>205</v>
      </c>
      <c r="R58" s="26"/>
    </row>
    <row r="59" spans="1:18" s="27" customFormat="1" ht="13.5" customHeight="1" x14ac:dyDescent="0.25">
      <c r="A59" s="21" t="s">
        <v>57</v>
      </c>
      <c r="B59" s="71" t="s">
        <v>283</v>
      </c>
      <c r="C59" s="302" t="s">
        <v>283</v>
      </c>
      <c r="D59" s="294">
        <v>0</v>
      </c>
      <c r="E59" s="286" t="s">
        <v>205</v>
      </c>
      <c r="F59" s="286" t="s">
        <v>205</v>
      </c>
      <c r="G59" s="286" t="s">
        <v>205</v>
      </c>
      <c r="H59" s="286" t="s">
        <v>205</v>
      </c>
      <c r="I59" s="295" t="s">
        <v>205</v>
      </c>
      <c r="J59" s="297" t="s">
        <v>205</v>
      </c>
      <c r="K59" s="286" t="s">
        <v>205</v>
      </c>
      <c r="L59" s="295" t="s">
        <v>205</v>
      </c>
      <c r="M59" s="286" t="s">
        <v>205</v>
      </c>
      <c r="N59" s="286" t="s">
        <v>205</v>
      </c>
      <c r="O59" s="286" t="s">
        <v>205</v>
      </c>
      <c r="P59" s="286" t="s">
        <v>205</v>
      </c>
      <c r="Q59" s="295" t="s">
        <v>205</v>
      </c>
      <c r="R59" s="26"/>
    </row>
    <row r="60" spans="1:18" s="27" customFormat="1" ht="13.5" customHeight="1" x14ac:dyDescent="0.25">
      <c r="A60" s="33" t="s">
        <v>58</v>
      </c>
      <c r="B60" s="134"/>
      <c r="C60" s="33"/>
      <c r="D60" s="84">
        <v>485</v>
      </c>
      <c r="E60" s="39">
        <v>758</v>
      </c>
      <c r="F60" s="41">
        <v>802.64400000000001</v>
      </c>
      <c r="G60" s="41">
        <v>0.94399999999999995</v>
      </c>
      <c r="H60" s="41">
        <v>0.879</v>
      </c>
      <c r="I60" s="42">
        <v>1.0129999999999999</v>
      </c>
      <c r="J60" s="285">
        <v>323</v>
      </c>
      <c r="K60" s="43">
        <v>0.1</v>
      </c>
      <c r="L60" s="44">
        <v>0.04</v>
      </c>
      <c r="M60" s="41">
        <v>0</v>
      </c>
      <c r="N60" s="41">
        <v>0</v>
      </c>
      <c r="O60" s="41">
        <v>0.70299999999999996</v>
      </c>
      <c r="P60" s="41">
        <v>1.4530000000000001</v>
      </c>
      <c r="Q60" s="42">
        <v>2.6440000000000001</v>
      </c>
      <c r="R60" s="26"/>
    </row>
    <row r="61" spans="1:18" ht="13.2" customHeight="1" x14ac:dyDescent="0.25">
      <c r="B61" s="5"/>
      <c r="C61" s="91"/>
      <c r="D61" s="91"/>
      <c r="E61" s="90"/>
      <c r="F61" s="90"/>
      <c r="G61" s="90"/>
      <c r="H61" s="5"/>
      <c r="I61" s="86"/>
      <c r="J61" s="86"/>
      <c r="K61" s="5"/>
      <c r="L61" s="5"/>
      <c r="M61" s="5"/>
      <c r="N61" s="5"/>
      <c r="O61" s="5"/>
    </row>
    <row r="62" spans="1:18" ht="13.2" customHeight="1" x14ac:dyDescent="0.25"/>
    <row r="63" spans="1:18" ht="13.2" customHeight="1" x14ac:dyDescent="0.25">
      <c r="A63" s="124" t="s">
        <v>67</v>
      </c>
    </row>
    <row r="64" spans="1:18" s="129" customFormat="1" x14ac:dyDescent="0.25">
      <c r="A64" s="125" t="s">
        <v>158</v>
      </c>
      <c r="B64" s="126"/>
      <c r="C64" s="126"/>
      <c r="D64" s="127"/>
      <c r="E64" s="127"/>
      <c r="F64" s="127"/>
      <c r="G64" s="128"/>
    </row>
    <row r="65" spans="1:9" s="129" customFormat="1" x14ac:dyDescent="0.25">
      <c r="A65" s="125" t="s">
        <v>149</v>
      </c>
      <c r="F65" s="128"/>
      <c r="G65" s="128"/>
      <c r="H65" s="128"/>
      <c r="I65" s="128"/>
    </row>
    <row r="66" spans="1:9" s="129" customFormat="1" x14ac:dyDescent="0.25">
      <c r="A66" s="121" t="s">
        <v>150</v>
      </c>
      <c r="B66" s="126"/>
      <c r="C66" s="126"/>
      <c r="D66" s="127"/>
      <c r="E66" s="127"/>
      <c r="F66" s="127"/>
      <c r="G66" s="128"/>
    </row>
    <row r="67" spans="1:9" s="129" customFormat="1" x14ac:dyDescent="0.25">
      <c r="A67" s="121" t="s">
        <v>151</v>
      </c>
      <c r="B67" s="126"/>
      <c r="C67" s="126"/>
      <c r="D67" s="126"/>
      <c r="E67" s="126"/>
      <c r="F67" s="127"/>
      <c r="G67" s="128"/>
      <c r="H67" s="128"/>
      <c r="I67" s="128"/>
    </row>
    <row r="68" spans="1:9" s="129" customFormat="1" x14ac:dyDescent="0.25">
      <c r="A68" s="121" t="s">
        <v>146</v>
      </c>
      <c r="B68" s="126"/>
      <c r="C68" s="126"/>
      <c r="D68" s="126"/>
      <c r="E68" s="126"/>
      <c r="F68" s="127"/>
      <c r="G68" s="128"/>
      <c r="H68" s="128"/>
      <c r="I68" s="128"/>
    </row>
    <row r="69" spans="1:9" s="129" customFormat="1" x14ac:dyDescent="0.25">
      <c r="A69" s="121" t="s">
        <v>106</v>
      </c>
      <c r="B69" s="126"/>
      <c r="C69" s="126"/>
      <c r="D69" s="126"/>
      <c r="E69" s="126"/>
      <c r="F69" s="127"/>
      <c r="G69" s="128"/>
      <c r="H69" s="128"/>
      <c r="I69" s="128"/>
    </row>
    <row r="70" spans="1:9" s="129" customFormat="1" x14ac:dyDescent="0.25">
      <c r="A70" s="121" t="s">
        <v>107</v>
      </c>
      <c r="B70" s="126"/>
      <c r="C70" s="126"/>
      <c r="D70" s="126"/>
      <c r="E70" s="126"/>
      <c r="F70" s="127"/>
      <c r="G70" s="128"/>
      <c r="H70" s="128"/>
      <c r="I70" s="128"/>
    </row>
    <row r="71" spans="1:9" ht="13.2" customHeight="1" x14ac:dyDescent="0.25">
      <c r="A71" s="124" t="s">
        <v>226</v>
      </c>
    </row>
    <row r="72" spans="1:9" ht="13.2" customHeight="1" x14ac:dyDescent="0.25">
      <c r="A72" s="124" t="s">
        <v>159</v>
      </c>
    </row>
    <row r="73" spans="1:9" ht="13.2" customHeight="1" x14ac:dyDescent="0.25">
      <c r="A73" s="5" t="s">
        <v>237</v>
      </c>
    </row>
    <row r="74" spans="1:9" ht="13.2" customHeight="1" x14ac:dyDescent="0.25">
      <c r="A74" s="5" t="s">
        <v>160</v>
      </c>
    </row>
    <row r="75" spans="1:9" ht="13.2" customHeight="1" x14ac:dyDescent="0.25">
      <c r="A75" s="124" t="s">
        <v>227</v>
      </c>
    </row>
    <row r="76" spans="1:9" ht="13.2" customHeight="1" x14ac:dyDescent="0.25">
      <c r="A76" s="5" t="s">
        <v>81</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zoomScaleNormal="87" workbookViewId="0">
      <selection activeCell="J5" sqref="J5"/>
    </sheetView>
  </sheetViews>
  <sheetFormatPr defaultColWidth="9.109375" defaultRowHeight="13.2" x14ac:dyDescent="0.25"/>
  <cols>
    <col min="1" max="1" width="16.88671875" style="5" customWidth="1"/>
    <col min="2" max="3" width="11" style="15" customWidth="1"/>
    <col min="4" max="4" width="11" style="20" customWidth="1"/>
    <col min="5" max="7" width="9.5546875" style="20" customWidth="1"/>
    <col min="8" max="9" width="12.44140625" style="15" customWidth="1"/>
    <col min="10" max="12" width="13.6640625" style="15" customWidth="1"/>
    <col min="13" max="17" width="8.6640625" style="15" customWidth="1"/>
    <col min="18" max="16384" width="9.109375" style="15"/>
  </cols>
  <sheetData>
    <row r="1" spans="1:18" s="5" customFormat="1" x14ac:dyDescent="0.25">
      <c r="A1" s="542" t="s">
        <v>78</v>
      </c>
      <c r="B1" s="543"/>
      <c r="C1" s="543"/>
      <c r="D1" s="543"/>
      <c r="E1" s="543"/>
      <c r="F1" s="543"/>
      <c r="G1" s="543"/>
      <c r="H1" s="543"/>
      <c r="I1" s="543"/>
      <c r="J1" s="543"/>
      <c r="K1" s="543"/>
      <c r="L1" s="543"/>
      <c r="M1" s="543"/>
      <c r="N1" s="543"/>
      <c r="O1" s="543"/>
      <c r="P1" s="543"/>
      <c r="Q1" s="543"/>
    </row>
    <row r="2" spans="1:18" s="5" customFormat="1" x14ac:dyDescent="0.25">
      <c r="A2" s="542" t="s">
        <v>147</v>
      </c>
      <c r="B2" s="543"/>
      <c r="C2" s="543"/>
      <c r="D2" s="543"/>
      <c r="E2" s="543"/>
      <c r="F2" s="543"/>
      <c r="G2" s="543"/>
      <c r="H2" s="543"/>
      <c r="I2" s="543"/>
      <c r="J2" s="543"/>
      <c r="K2" s="543"/>
      <c r="L2" s="543"/>
      <c r="M2" s="543"/>
      <c r="N2" s="543"/>
      <c r="O2" s="543"/>
      <c r="P2" s="543"/>
      <c r="Q2" s="543"/>
    </row>
    <row r="3" spans="1:18" s="5" customFormat="1" ht="15.75" customHeight="1" thickBot="1" x14ac:dyDescent="0.3">
      <c r="A3" s="544" t="s">
        <v>249</v>
      </c>
      <c r="B3" s="545"/>
      <c r="C3" s="545"/>
      <c r="D3" s="545"/>
      <c r="E3" s="545"/>
      <c r="F3" s="545"/>
      <c r="G3" s="545"/>
      <c r="H3" s="545"/>
      <c r="I3" s="545"/>
      <c r="J3" s="545"/>
      <c r="K3" s="545"/>
      <c r="L3" s="545"/>
      <c r="M3" s="545"/>
      <c r="N3" s="545"/>
      <c r="O3" s="545"/>
      <c r="P3" s="545"/>
      <c r="Q3" s="545"/>
    </row>
    <row r="4" spans="1:18" s="8" customFormat="1" ht="16.2" thickTop="1" x14ac:dyDescent="0.25">
      <c r="A4" s="137"/>
      <c r="B4" s="137"/>
      <c r="C4" s="137"/>
      <c r="D4" s="137"/>
      <c r="E4" s="546" t="s">
        <v>108</v>
      </c>
      <c r="F4" s="546"/>
      <c r="G4" s="1"/>
      <c r="H4" s="547" t="s">
        <v>1</v>
      </c>
      <c r="I4" s="548"/>
      <c r="J4" s="549" t="s">
        <v>2</v>
      </c>
      <c r="K4" s="550"/>
      <c r="L4" s="551"/>
      <c r="M4" s="550" t="s">
        <v>105</v>
      </c>
      <c r="N4" s="550"/>
      <c r="O4" s="550"/>
      <c r="P4" s="546"/>
      <c r="Q4" s="551"/>
      <c r="R4" s="6"/>
    </row>
    <row r="5" spans="1:18" s="8" customFormat="1" ht="55.5" customHeight="1" x14ac:dyDescent="0.25">
      <c r="A5" s="9" t="s">
        <v>3</v>
      </c>
      <c r="B5" s="301" t="s">
        <v>100</v>
      </c>
      <c r="C5" s="301" t="s">
        <v>101</v>
      </c>
      <c r="D5" s="301" t="s">
        <v>102</v>
      </c>
      <c r="E5" s="10" t="s">
        <v>4</v>
      </c>
      <c r="F5" s="11" t="s">
        <v>5</v>
      </c>
      <c r="G5" s="11" t="s">
        <v>6</v>
      </c>
      <c r="H5" s="11" t="s">
        <v>7</v>
      </c>
      <c r="I5" s="12" t="s">
        <v>8</v>
      </c>
      <c r="J5" s="3" t="s">
        <v>69</v>
      </c>
      <c r="K5" s="2" t="s">
        <v>103</v>
      </c>
      <c r="L5" s="4" t="s">
        <v>104</v>
      </c>
      <c r="M5" s="255">
        <v>0.1</v>
      </c>
      <c r="N5" s="13">
        <v>0.25</v>
      </c>
      <c r="O5" s="2" t="s">
        <v>10</v>
      </c>
      <c r="P5" s="13">
        <v>0.75</v>
      </c>
      <c r="Q5" s="14">
        <v>0.9</v>
      </c>
    </row>
    <row r="6" spans="1:18" s="27" customFormat="1" ht="13.5" customHeight="1" x14ac:dyDescent="0.25">
      <c r="A6" s="21" t="s">
        <v>61</v>
      </c>
      <c r="B6" s="391" t="s">
        <v>282</v>
      </c>
      <c r="C6" s="416" t="s">
        <v>282</v>
      </c>
      <c r="D6" s="22">
        <v>1</v>
      </c>
      <c r="E6" s="23" t="s">
        <v>205</v>
      </c>
      <c r="F6" s="23" t="s">
        <v>205</v>
      </c>
      <c r="G6" s="23" t="s">
        <v>205</v>
      </c>
      <c r="H6" s="23" t="s">
        <v>205</v>
      </c>
      <c r="I6" s="300" t="s">
        <v>205</v>
      </c>
      <c r="J6" s="305" t="s">
        <v>205</v>
      </c>
      <c r="K6" s="23" t="s">
        <v>205</v>
      </c>
      <c r="L6" s="300" t="s">
        <v>205</v>
      </c>
      <c r="M6" s="23" t="s">
        <v>205</v>
      </c>
      <c r="N6" s="23" t="s">
        <v>205</v>
      </c>
      <c r="O6" s="23" t="s">
        <v>205</v>
      </c>
      <c r="P6" s="23" t="s">
        <v>205</v>
      </c>
      <c r="Q6" s="300" t="s">
        <v>205</v>
      </c>
      <c r="R6" s="26"/>
    </row>
    <row r="7" spans="1:18" s="27" customFormat="1" ht="13.5" customHeight="1" x14ac:dyDescent="0.25">
      <c r="A7" s="21" t="s">
        <v>11</v>
      </c>
      <c r="B7" s="392" t="s">
        <v>283</v>
      </c>
      <c r="C7" s="416" t="s">
        <v>283</v>
      </c>
      <c r="D7" s="22">
        <v>8</v>
      </c>
      <c r="E7" s="23">
        <v>36</v>
      </c>
      <c r="F7" s="28">
        <v>64.399000000000001</v>
      </c>
      <c r="G7" s="28">
        <v>0.55900000000000005</v>
      </c>
      <c r="H7" s="28">
        <v>0.39700000000000002</v>
      </c>
      <c r="I7" s="77">
        <v>0.76600000000000001</v>
      </c>
      <c r="J7" s="45">
        <v>8</v>
      </c>
      <c r="K7" s="30" t="s">
        <v>205</v>
      </c>
      <c r="L7" s="31" t="s">
        <v>205</v>
      </c>
      <c r="M7" s="24" t="s">
        <v>205</v>
      </c>
      <c r="N7" s="24" t="s">
        <v>205</v>
      </c>
      <c r="O7" s="24" t="s">
        <v>205</v>
      </c>
      <c r="P7" s="24" t="s">
        <v>205</v>
      </c>
      <c r="Q7" s="25" t="s">
        <v>205</v>
      </c>
      <c r="R7" s="26"/>
    </row>
    <row r="8" spans="1:18" s="27" customFormat="1" ht="13.5" customHeight="1" x14ac:dyDescent="0.25">
      <c r="A8" s="21" t="s">
        <v>12</v>
      </c>
      <c r="B8" s="392" t="s">
        <v>282</v>
      </c>
      <c r="C8" s="416" t="s">
        <v>282</v>
      </c>
      <c r="D8" s="22">
        <v>7</v>
      </c>
      <c r="E8" s="23">
        <v>41</v>
      </c>
      <c r="F8" s="28">
        <v>48.732999999999997</v>
      </c>
      <c r="G8" s="28">
        <v>0.84099999999999997</v>
      </c>
      <c r="H8" s="28">
        <v>0.61199999999999999</v>
      </c>
      <c r="I8" s="77">
        <v>1.1299999999999999</v>
      </c>
      <c r="J8" s="45">
        <v>7</v>
      </c>
      <c r="K8" s="30" t="s">
        <v>205</v>
      </c>
      <c r="L8" s="31" t="s">
        <v>205</v>
      </c>
      <c r="M8" s="24" t="s">
        <v>205</v>
      </c>
      <c r="N8" s="24" t="s">
        <v>205</v>
      </c>
      <c r="O8" s="24" t="s">
        <v>205</v>
      </c>
      <c r="P8" s="24" t="s">
        <v>205</v>
      </c>
      <c r="Q8" s="25" t="s">
        <v>205</v>
      </c>
      <c r="R8" s="26"/>
    </row>
    <row r="9" spans="1:18" s="27" customFormat="1" ht="13.5" customHeight="1" x14ac:dyDescent="0.25">
      <c r="A9" s="21" t="s">
        <v>13</v>
      </c>
      <c r="B9" s="392" t="s">
        <v>283</v>
      </c>
      <c r="C9" s="416" t="s">
        <v>283</v>
      </c>
      <c r="D9" s="22">
        <v>8</v>
      </c>
      <c r="E9" s="23">
        <v>68</v>
      </c>
      <c r="F9" s="28">
        <v>78.087000000000003</v>
      </c>
      <c r="G9" s="28">
        <v>0.871</v>
      </c>
      <c r="H9" s="28">
        <v>0.68200000000000005</v>
      </c>
      <c r="I9" s="77">
        <v>1.097</v>
      </c>
      <c r="J9" s="45">
        <v>8</v>
      </c>
      <c r="K9" s="30" t="s">
        <v>205</v>
      </c>
      <c r="L9" s="31" t="s">
        <v>205</v>
      </c>
      <c r="M9" s="24" t="s">
        <v>205</v>
      </c>
      <c r="N9" s="24" t="s">
        <v>205</v>
      </c>
      <c r="O9" s="24" t="s">
        <v>205</v>
      </c>
      <c r="P9" s="24" t="s">
        <v>205</v>
      </c>
      <c r="Q9" s="25" t="s">
        <v>205</v>
      </c>
      <c r="R9" s="26"/>
    </row>
    <row r="10" spans="1:18" s="27" customFormat="1" ht="13.5" customHeight="1" x14ac:dyDescent="0.25">
      <c r="A10" s="21" t="s">
        <v>14</v>
      </c>
      <c r="B10" s="392" t="s">
        <v>282</v>
      </c>
      <c r="C10" s="416" t="s">
        <v>285</v>
      </c>
      <c r="D10" s="22">
        <v>23</v>
      </c>
      <c r="E10" s="23">
        <v>643</v>
      </c>
      <c r="F10" s="28">
        <v>564.27200000000005</v>
      </c>
      <c r="G10" s="28">
        <v>1.1399999999999999</v>
      </c>
      <c r="H10" s="28">
        <v>1.054</v>
      </c>
      <c r="I10" s="77">
        <v>1.23</v>
      </c>
      <c r="J10" s="45">
        <v>23</v>
      </c>
      <c r="K10" s="30">
        <v>0.47799999999999998</v>
      </c>
      <c r="L10" s="31">
        <v>8.6999999999999994E-2</v>
      </c>
      <c r="M10" s="24">
        <v>0.66</v>
      </c>
      <c r="N10" s="24">
        <v>0.90200000000000002</v>
      </c>
      <c r="O10" s="24">
        <v>1.2050000000000001</v>
      </c>
      <c r="P10" s="24">
        <v>1.9390000000000001</v>
      </c>
      <c r="Q10" s="25">
        <v>2.097</v>
      </c>
      <c r="R10" s="26"/>
    </row>
    <row r="11" spans="1:18" s="27" customFormat="1" ht="13.5" customHeight="1" x14ac:dyDescent="0.25">
      <c r="A11" s="21" t="s">
        <v>15</v>
      </c>
      <c r="B11" s="392" t="s">
        <v>282</v>
      </c>
      <c r="C11" s="416" t="s">
        <v>283</v>
      </c>
      <c r="D11" s="22">
        <v>8</v>
      </c>
      <c r="E11" s="23">
        <v>64</v>
      </c>
      <c r="F11" s="28">
        <v>85.528000000000006</v>
      </c>
      <c r="G11" s="28">
        <v>0.748</v>
      </c>
      <c r="H11" s="28">
        <v>0.58099999999999996</v>
      </c>
      <c r="I11" s="77">
        <v>0.94899999999999995</v>
      </c>
      <c r="J11" s="45">
        <v>8</v>
      </c>
      <c r="K11" s="30" t="s">
        <v>205</v>
      </c>
      <c r="L11" s="31" t="s">
        <v>205</v>
      </c>
      <c r="M11" s="24" t="s">
        <v>205</v>
      </c>
      <c r="N11" s="24" t="s">
        <v>205</v>
      </c>
      <c r="O11" s="24" t="s">
        <v>205</v>
      </c>
      <c r="P11" s="24" t="s">
        <v>205</v>
      </c>
      <c r="Q11" s="25" t="s">
        <v>205</v>
      </c>
      <c r="R11" s="26"/>
    </row>
    <row r="12" spans="1:18" s="27" customFormat="1" ht="13.5" customHeight="1" x14ac:dyDescent="0.25">
      <c r="A12" s="21" t="s">
        <v>16</v>
      </c>
      <c r="B12" s="392" t="s">
        <v>282</v>
      </c>
      <c r="C12" s="416" t="s">
        <v>282</v>
      </c>
      <c r="D12" s="22">
        <v>3</v>
      </c>
      <c r="E12" s="23" t="s">
        <v>205</v>
      </c>
      <c r="F12" s="23" t="s">
        <v>205</v>
      </c>
      <c r="G12" s="23" t="s">
        <v>205</v>
      </c>
      <c r="H12" s="23" t="s">
        <v>205</v>
      </c>
      <c r="I12" s="300" t="s">
        <v>205</v>
      </c>
      <c r="J12" s="305" t="s">
        <v>205</v>
      </c>
      <c r="K12" s="23" t="s">
        <v>205</v>
      </c>
      <c r="L12" s="300" t="s">
        <v>205</v>
      </c>
      <c r="M12" s="23" t="s">
        <v>205</v>
      </c>
      <c r="N12" s="23" t="s">
        <v>205</v>
      </c>
      <c r="O12" s="23" t="s">
        <v>205</v>
      </c>
      <c r="P12" s="23" t="s">
        <v>205</v>
      </c>
      <c r="Q12" s="300" t="s">
        <v>205</v>
      </c>
      <c r="R12" s="26"/>
    </row>
    <row r="13" spans="1:18" s="27" customFormat="1" ht="13.5" customHeight="1" x14ac:dyDescent="0.25">
      <c r="A13" s="21" t="s">
        <v>62</v>
      </c>
      <c r="B13" s="392" t="s">
        <v>283</v>
      </c>
      <c r="C13" s="416" t="s">
        <v>283</v>
      </c>
      <c r="D13" s="22">
        <v>2</v>
      </c>
      <c r="E13" s="23" t="s">
        <v>205</v>
      </c>
      <c r="F13" s="23" t="s">
        <v>205</v>
      </c>
      <c r="G13" s="23" t="s">
        <v>205</v>
      </c>
      <c r="H13" s="23" t="s">
        <v>205</v>
      </c>
      <c r="I13" s="300" t="s">
        <v>205</v>
      </c>
      <c r="J13" s="305" t="s">
        <v>205</v>
      </c>
      <c r="K13" s="23" t="s">
        <v>205</v>
      </c>
      <c r="L13" s="300" t="s">
        <v>205</v>
      </c>
      <c r="M13" s="23" t="s">
        <v>205</v>
      </c>
      <c r="N13" s="23" t="s">
        <v>205</v>
      </c>
      <c r="O13" s="23" t="s">
        <v>205</v>
      </c>
      <c r="P13" s="23" t="s">
        <v>205</v>
      </c>
      <c r="Q13" s="300" t="s">
        <v>205</v>
      </c>
      <c r="R13" s="26"/>
    </row>
    <row r="14" spans="1:18" s="27" customFormat="1" ht="13.5" customHeight="1" x14ac:dyDescent="0.25">
      <c r="A14" s="21" t="s">
        <v>63</v>
      </c>
      <c r="B14" s="392"/>
      <c r="C14" s="416"/>
      <c r="D14" s="22">
        <v>1</v>
      </c>
      <c r="E14" s="23" t="s">
        <v>205</v>
      </c>
      <c r="F14" s="23" t="s">
        <v>205</v>
      </c>
      <c r="G14" s="23" t="s">
        <v>205</v>
      </c>
      <c r="H14" s="23" t="s">
        <v>205</v>
      </c>
      <c r="I14" s="300" t="s">
        <v>205</v>
      </c>
      <c r="J14" s="305" t="s">
        <v>205</v>
      </c>
      <c r="K14" s="23" t="s">
        <v>205</v>
      </c>
      <c r="L14" s="300" t="s">
        <v>205</v>
      </c>
      <c r="M14" s="23" t="s">
        <v>205</v>
      </c>
      <c r="N14" s="23" t="s">
        <v>205</v>
      </c>
      <c r="O14" s="23" t="s">
        <v>205</v>
      </c>
      <c r="P14" s="23" t="s">
        <v>205</v>
      </c>
      <c r="Q14" s="300" t="s">
        <v>205</v>
      </c>
      <c r="R14" s="26"/>
    </row>
    <row r="15" spans="1:18" s="27" customFormat="1" ht="13.5" customHeight="1" x14ac:dyDescent="0.25">
      <c r="A15" s="21" t="s">
        <v>17</v>
      </c>
      <c r="B15" s="392" t="s">
        <v>283</v>
      </c>
      <c r="C15" s="416" t="s">
        <v>283</v>
      </c>
      <c r="D15" s="22">
        <v>28</v>
      </c>
      <c r="E15" s="23">
        <v>317</v>
      </c>
      <c r="F15" s="28">
        <v>429.52800000000002</v>
      </c>
      <c r="G15" s="28">
        <v>0.73799999999999999</v>
      </c>
      <c r="H15" s="28">
        <v>0.66</v>
      </c>
      <c r="I15" s="77">
        <v>0.82299999999999995</v>
      </c>
      <c r="J15" s="45">
        <v>28</v>
      </c>
      <c r="K15" s="30">
        <v>0.107</v>
      </c>
      <c r="L15" s="31">
        <v>0.214</v>
      </c>
      <c r="M15" s="24">
        <v>0.20799999999999999</v>
      </c>
      <c r="N15" s="24">
        <v>0.52</v>
      </c>
      <c r="O15" s="24">
        <v>0.80800000000000005</v>
      </c>
      <c r="P15" s="24">
        <v>1.1279999999999999</v>
      </c>
      <c r="Q15" s="25">
        <v>1.768</v>
      </c>
      <c r="R15" s="26"/>
    </row>
    <row r="16" spans="1:18" s="27" customFormat="1" ht="13.5" customHeight="1" x14ac:dyDescent="0.25">
      <c r="A16" s="21" t="s">
        <v>18</v>
      </c>
      <c r="B16" s="392" t="s">
        <v>282</v>
      </c>
      <c r="C16" s="416" t="s">
        <v>285</v>
      </c>
      <c r="D16" s="22">
        <v>16</v>
      </c>
      <c r="E16" s="23">
        <v>171</v>
      </c>
      <c r="F16" s="28">
        <v>208.89400000000001</v>
      </c>
      <c r="G16" s="28">
        <v>0.81899999999999995</v>
      </c>
      <c r="H16" s="28">
        <v>0.70299999999999996</v>
      </c>
      <c r="I16" s="77">
        <v>0.94799999999999995</v>
      </c>
      <c r="J16" s="45">
        <v>16</v>
      </c>
      <c r="K16" s="30">
        <v>0.125</v>
      </c>
      <c r="L16" s="31">
        <v>0.125</v>
      </c>
      <c r="M16" s="24" t="s">
        <v>205</v>
      </c>
      <c r="N16" s="24" t="s">
        <v>205</v>
      </c>
      <c r="O16" s="24" t="s">
        <v>205</v>
      </c>
      <c r="P16" s="24" t="s">
        <v>205</v>
      </c>
      <c r="Q16" s="25" t="s">
        <v>205</v>
      </c>
      <c r="R16" s="26"/>
    </row>
    <row r="17" spans="1:18" s="27" customFormat="1" ht="13.5" customHeight="1" x14ac:dyDescent="0.25">
      <c r="A17" s="21" t="s">
        <v>74</v>
      </c>
      <c r="B17" s="392" t="s">
        <v>283</v>
      </c>
      <c r="C17" s="416" t="s">
        <v>283</v>
      </c>
      <c r="D17" s="22">
        <v>0</v>
      </c>
      <c r="E17" s="23" t="s">
        <v>205</v>
      </c>
      <c r="F17" s="28" t="s">
        <v>205</v>
      </c>
      <c r="G17" s="28" t="s">
        <v>205</v>
      </c>
      <c r="H17" s="28" t="s">
        <v>205</v>
      </c>
      <c r="I17" s="77" t="s">
        <v>205</v>
      </c>
      <c r="J17" s="45" t="s">
        <v>205</v>
      </c>
      <c r="K17" s="30" t="s">
        <v>205</v>
      </c>
      <c r="L17" s="31" t="s">
        <v>205</v>
      </c>
      <c r="M17" s="24" t="s">
        <v>205</v>
      </c>
      <c r="N17" s="24" t="s">
        <v>205</v>
      </c>
      <c r="O17" s="24" t="s">
        <v>205</v>
      </c>
      <c r="P17" s="24" t="s">
        <v>205</v>
      </c>
      <c r="Q17" s="25" t="s">
        <v>205</v>
      </c>
      <c r="R17" s="26"/>
    </row>
    <row r="18" spans="1:18" s="27" customFormat="1" ht="13.5" customHeight="1" x14ac:dyDescent="0.25">
      <c r="A18" s="21" t="s">
        <v>19</v>
      </c>
      <c r="B18" s="392" t="s">
        <v>282</v>
      </c>
      <c r="C18" s="416" t="s">
        <v>282</v>
      </c>
      <c r="D18" s="22">
        <v>1</v>
      </c>
      <c r="E18" s="23" t="s">
        <v>205</v>
      </c>
      <c r="F18" s="23" t="s">
        <v>205</v>
      </c>
      <c r="G18" s="23" t="s">
        <v>205</v>
      </c>
      <c r="H18" s="23" t="s">
        <v>205</v>
      </c>
      <c r="I18" s="300" t="s">
        <v>205</v>
      </c>
      <c r="J18" s="305" t="s">
        <v>205</v>
      </c>
      <c r="K18" s="23" t="s">
        <v>205</v>
      </c>
      <c r="L18" s="300" t="s">
        <v>205</v>
      </c>
      <c r="M18" s="23" t="s">
        <v>205</v>
      </c>
      <c r="N18" s="23" t="s">
        <v>205</v>
      </c>
      <c r="O18" s="23" t="s">
        <v>205</v>
      </c>
      <c r="P18" s="23" t="s">
        <v>205</v>
      </c>
      <c r="Q18" s="300" t="s">
        <v>205</v>
      </c>
      <c r="R18" s="26"/>
    </row>
    <row r="19" spans="1:18" s="27" customFormat="1" ht="13.5" customHeight="1" x14ac:dyDescent="0.25">
      <c r="A19" s="21" t="s">
        <v>20</v>
      </c>
      <c r="B19" s="392" t="s">
        <v>283</v>
      </c>
      <c r="C19" s="416" t="s">
        <v>283</v>
      </c>
      <c r="D19" s="22">
        <v>3</v>
      </c>
      <c r="E19" s="23" t="s">
        <v>205</v>
      </c>
      <c r="F19" s="23" t="s">
        <v>205</v>
      </c>
      <c r="G19" s="23" t="s">
        <v>205</v>
      </c>
      <c r="H19" s="23" t="s">
        <v>205</v>
      </c>
      <c r="I19" s="300" t="s">
        <v>205</v>
      </c>
      <c r="J19" s="305" t="s">
        <v>205</v>
      </c>
      <c r="K19" s="23" t="s">
        <v>205</v>
      </c>
      <c r="L19" s="300" t="s">
        <v>205</v>
      </c>
      <c r="M19" s="23" t="s">
        <v>205</v>
      </c>
      <c r="N19" s="23" t="s">
        <v>205</v>
      </c>
      <c r="O19" s="23" t="s">
        <v>205</v>
      </c>
      <c r="P19" s="23" t="s">
        <v>205</v>
      </c>
      <c r="Q19" s="300" t="s">
        <v>205</v>
      </c>
      <c r="R19" s="26"/>
    </row>
    <row r="20" spans="1:18" s="27" customFormat="1" ht="13.5" customHeight="1" x14ac:dyDescent="0.25">
      <c r="A20" s="21" t="s">
        <v>21</v>
      </c>
      <c r="B20" s="392" t="s">
        <v>283</v>
      </c>
      <c r="C20" s="416" t="s">
        <v>283</v>
      </c>
      <c r="D20" s="22">
        <v>3</v>
      </c>
      <c r="E20" s="23" t="s">
        <v>205</v>
      </c>
      <c r="F20" s="23" t="s">
        <v>205</v>
      </c>
      <c r="G20" s="23" t="s">
        <v>205</v>
      </c>
      <c r="H20" s="23" t="s">
        <v>205</v>
      </c>
      <c r="I20" s="300" t="s">
        <v>205</v>
      </c>
      <c r="J20" s="305" t="s">
        <v>205</v>
      </c>
      <c r="K20" s="23" t="s">
        <v>205</v>
      </c>
      <c r="L20" s="300" t="s">
        <v>205</v>
      </c>
      <c r="M20" s="23" t="s">
        <v>205</v>
      </c>
      <c r="N20" s="23" t="s">
        <v>205</v>
      </c>
      <c r="O20" s="23" t="s">
        <v>205</v>
      </c>
      <c r="P20" s="23" t="s">
        <v>205</v>
      </c>
      <c r="Q20" s="300" t="s">
        <v>205</v>
      </c>
      <c r="R20" s="26"/>
    </row>
    <row r="21" spans="1:18" s="27" customFormat="1" ht="13.5" customHeight="1" x14ac:dyDescent="0.25">
      <c r="A21" s="21" t="s">
        <v>22</v>
      </c>
      <c r="B21" s="392" t="s">
        <v>282</v>
      </c>
      <c r="C21" s="416" t="s">
        <v>283</v>
      </c>
      <c r="D21" s="22">
        <v>9</v>
      </c>
      <c r="E21" s="23">
        <v>194</v>
      </c>
      <c r="F21" s="28">
        <v>242.839</v>
      </c>
      <c r="G21" s="28">
        <v>0.79900000000000004</v>
      </c>
      <c r="H21" s="28">
        <v>0.69199999999999995</v>
      </c>
      <c r="I21" s="77">
        <v>0.91700000000000004</v>
      </c>
      <c r="J21" s="45">
        <v>9</v>
      </c>
      <c r="K21" s="30" t="s">
        <v>205</v>
      </c>
      <c r="L21" s="31" t="s">
        <v>205</v>
      </c>
      <c r="M21" s="24" t="s">
        <v>205</v>
      </c>
      <c r="N21" s="24" t="s">
        <v>205</v>
      </c>
      <c r="O21" s="24" t="s">
        <v>205</v>
      </c>
      <c r="P21" s="24" t="s">
        <v>205</v>
      </c>
      <c r="Q21" s="25" t="s">
        <v>205</v>
      </c>
      <c r="R21" s="26"/>
    </row>
    <row r="22" spans="1:18" s="27" customFormat="1" ht="13.5" customHeight="1" x14ac:dyDescent="0.25">
      <c r="A22" s="21" t="s">
        <v>23</v>
      </c>
      <c r="B22" s="392" t="s">
        <v>283</v>
      </c>
      <c r="C22" s="416" t="s">
        <v>283</v>
      </c>
      <c r="D22" s="22">
        <v>14</v>
      </c>
      <c r="E22" s="23">
        <v>145</v>
      </c>
      <c r="F22" s="28">
        <v>138.47399999999999</v>
      </c>
      <c r="G22" s="28">
        <v>1.0469999999999999</v>
      </c>
      <c r="H22" s="28">
        <v>0.88700000000000001</v>
      </c>
      <c r="I22" s="77">
        <v>1.228</v>
      </c>
      <c r="J22" s="45">
        <v>14</v>
      </c>
      <c r="K22" s="30">
        <v>0.28599999999999998</v>
      </c>
      <c r="L22" s="31">
        <v>0</v>
      </c>
      <c r="M22" s="24" t="s">
        <v>205</v>
      </c>
      <c r="N22" s="24" t="s">
        <v>205</v>
      </c>
      <c r="O22" s="24" t="s">
        <v>205</v>
      </c>
      <c r="P22" s="24" t="s">
        <v>205</v>
      </c>
      <c r="Q22" s="25" t="s">
        <v>205</v>
      </c>
      <c r="R22" s="26"/>
    </row>
    <row r="23" spans="1:18" s="27" customFormat="1" ht="13.5" customHeight="1" x14ac:dyDescent="0.25">
      <c r="A23" s="21" t="s">
        <v>24</v>
      </c>
      <c r="B23" s="392" t="s">
        <v>283</v>
      </c>
      <c r="C23" s="416" t="s">
        <v>283</v>
      </c>
      <c r="D23" s="22">
        <v>4</v>
      </c>
      <c r="E23" s="23" t="s">
        <v>205</v>
      </c>
      <c r="F23" s="23" t="s">
        <v>205</v>
      </c>
      <c r="G23" s="23" t="s">
        <v>205</v>
      </c>
      <c r="H23" s="23" t="s">
        <v>205</v>
      </c>
      <c r="I23" s="300" t="s">
        <v>205</v>
      </c>
      <c r="J23" s="305" t="s">
        <v>205</v>
      </c>
      <c r="K23" s="23" t="s">
        <v>205</v>
      </c>
      <c r="L23" s="300" t="s">
        <v>205</v>
      </c>
      <c r="M23" s="23" t="s">
        <v>205</v>
      </c>
      <c r="N23" s="23" t="s">
        <v>205</v>
      </c>
      <c r="O23" s="23" t="s">
        <v>205</v>
      </c>
      <c r="P23" s="23" t="s">
        <v>205</v>
      </c>
      <c r="Q23" s="300" t="s">
        <v>205</v>
      </c>
      <c r="R23" s="26"/>
    </row>
    <row r="24" spans="1:18" s="27" customFormat="1" ht="13.5" customHeight="1" x14ac:dyDescent="0.25">
      <c r="A24" s="21" t="s">
        <v>25</v>
      </c>
      <c r="B24" s="392" t="s">
        <v>282</v>
      </c>
      <c r="C24" s="416" t="s">
        <v>283</v>
      </c>
      <c r="D24" s="22">
        <v>9</v>
      </c>
      <c r="E24" s="23">
        <v>71</v>
      </c>
      <c r="F24" s="28">
        <v>102.009</v>
      </c>
      <c r="G24" s="28">
        <v>0.69599999999999995</v>
      </c>
      <c r="H24" s="28">
        <v>0.54800000000000004</v>
      </c>
      <c r="I24" s="77">
        <v>0.873</v>
      </c>
      <c r="J24" s="45">
        <v>9</v>
      </c>
      <c r="K24" s="30" t="s">
        <v>205</v>
      </c>
      <c r="L24" s="31" t="s">
        <v>205</v>
      </c>
      <c r="M24" s="24" t="s">
        <v>205</v>
      </c>
      <c r="N24" s="24" t="s">
        <v>205</v>
      </c>
      <c r="O24" s="24" t="s">
        <v>205</v>
      </c>
      <c r="P24" s="24" t="s">
        <v>205</v>
      </c>
      <c r="Q24" s="25" t="s">
        <v>205</v>
      </c>
      <c r="R24" s="26"/>
    </row>
    <row r="25" spans="1:18" s="27" customFormat="1" ht="13.5" customHeight="1" x14ac:dyDescent="0.25">
      <c r="A25" s="21" t="s">
        <v>26</v>
      </c>
      <c r="B25" s="392" t="s">
        <v>283</v>
      </c>
      <c r="C25" s="416" t="s">
        <v>283</v>
      </c>
      <c r="D25" s="22">
        <v>35</v>
      </c>
      <c r="E25" s="23">
        <v>167</v>
      </c>
      <c r="F25" s="28">
        <v>245.339</v>
      </c>
      <c r="G25" s="28">
        <v>0.68100000000000005</v>
      </c>
      <c r="H25" s="28">
        <v>0.58299999999999996</v>
      </c>
      <c r="I25" s="77">
        <v>0.79</v>
      </c>
      <c r="J25" s="45">
        <v>34</v>
      </c>
      <c r="K25" s="30">
        <v>2.9000000000000001E-2</v>
      </c>
      <c r="L25" s="31">
        <v>0.17599999999999999</v>
      </c>
      <c r="M25" s="24">
        <v>0.127</v>
      </c>
      <c r="N25" s="24">
        <v>0.51</v>
      </c>
      <c r="O25" s="24">
        <v>0.78</v>
      </c>
      <c r="P25" s="24">
        <v>1.4490000000000001</v>
      </c>
      <c r="Q25" s="25">
        <v>1.865</v>
      </c>
      <c r="R25" s="26"/>
    </row>
    <row r="26" spans="1:18" s="27" customFormat="1" ht="13.5" customHeight="1" x14ac:dyDescent="0.25">
      <c r="A26" s="21" t="s">
        <v>27</v>
      </c>
      <c r="B26" s="392" t="s">
        <v>283</v>
      </c>
      <c r="C26" s="416" t="s">
        <v>283</v>
      </c>
      <c r="D26" s="22">
        <v>14</v>
      </c>
      <c r="E26" s="23">
        <v>274</v>
      </c>
      <c r="F26" s="28">
        <v>418.05799999999999</v>
      </c>
      <c r="G26" s="28">
        <v>0.65500000000000003</v>
      </c>
      <c r="H26" s="28">
        <v>0.58099999999999996</v>
      </c>
      <c r="I26" s="77">
        <v>0.73699999999999999</v>
      </c>
      <c r="J26" s="45">
        <v>14</v>
      </c>
      <c r="K26" s="30">
        <v>0.214</v>
      </c>
      <c r="L26" s="31">
        <v>0.214</v>
      </c>
      <c r="M26" s="24" t="s">
        <v>205</v>
      </c>
      <c r="N26" s="24" t="s">
        <v>205</v>
      </c>
      <c r="O26" s="24" t="s">
        <v>205</v>
      </c>
      <c r="P26" s="24" t="s">
        <v>205</v>
      </c>
      <c r="Q26" s="25" t="s">
        <v>205</v>
      </c>
      <c r="R26" s="26"/>
    </row>
    <row r="27" spans="1:18" s="27" customFormat="1" ht="13.5" customHeight="1" x14ac:dyDescent="0.25">
      <c r="A27" s="21" t="s">
        <v>64</v>
      </c>
      <c r="B27" s="392" t="s">
        <v>283</v>
      </c>
      <c r="C27" s="416" t="s">
        <v>283</v>
      </c>
      <c r="D27" s="22">
        <v>2</v>
      </c>
      <c r="E27" s="23" t="s">
        <v>205</v>
      </c>
      <c r="F27" s="23" t="s">
        <v>205</v>
      </c>
      <c r="G27" s="23" t="s">
        <v>205</v>
      </c>
      <c r="H27" s="23" t="s">
        <v>205</v>
      </c>
      <c r="I27" s="300" t="s">
        <v>205</v>
      </c>
      <c r="J27" s="305" t="s">
        <v>205</v>
      </c>
      <c r="K27" s="23" t="s">
        <v>205</v>
      </c>
      <c r="L27" s="300" t="s">
        <v>205</v>
      </c>
      <c r="M27" s="23" t="s">
        <v>205</v>
      </c>
      <c r="N27" s="23" t="s">
        <v>205</v>
      </c>
      <c r="O27" s="23" t="s">
        <v>205</v>
      </c>
      <c r="P27" s="23" t="s">
        <v>205</v>
      </c>
      <c r="Q27" s="300" t="s">
        <v>205</v>
      </c>
      <c r="R27" s="26"/>
    </row>
    <row r="28" spans="1:18" s="27" customFormat="1" ht="13.5" customHeight="1" x14ac:dyDescent="0.25">
      <c r="A28" s="21" t="s">
        <v>28</v>
      </c>
      <c r="B28" s="392" t="s">
        <v>283</v>
      </c>
      <c r="C28" s="416" t="s">
        <v>283</v>
      </c>
      <c r="D28" s="22">
        <v>0</v>
      </c>
      <c r="E28" s="23" t="s">
        <v>205</v>
      </c>
      <c r="F28" s="28" t="s">
        <v>205</v>
      </c>
      <c r="G28" s="28" t="s">
        <v>205</v>
      </c>
      <c r="H28" s="28" t="s">
        <v>205</v>
      </c>
      <c r="I28" s="77" t="s">
        <v>205</v>
      </c>
      <c r="J28" s="45" t="s">
        <v>205</v>
      </c>
      <c r="K28" s="30" t="s">
        <v>205</v>
      </c>
      <c r="L28" s="31" t="s">
        <v>205</v>
      </c>
      <c r="M28" s="24" t="s">
        <v>205</v>
      </c>
      <c r="N28" s="24" t="s">
        <v>205</v>
      </c>
      <c r="O28" s="24" t="s">
        <v>205</v>
      </c>
      <c r="P28" s="24" t="s">
        <v>205</v>
      </c>
      <c r="Q28" s="25" t="s">
        <v>205</v>
      </c>
      <c r="R28" s="26"/>
    </row>
    <row r="29" spans="1:18" s="27" customFormat="1" ht="13.5" customHeight="1" x14ac:dyDescent="0.25">
      <c r="A29" s="21" t="s">
        <v>29</v>
      </c>
      <c r="B29" s="392" t="s">
        <v>283</v>
      </c>
      <c r="C29" s="416" t="s">
        <v>283</v>
      </c>
      <c r="D29" s="22">
        <v>20</v>
      </c>
      <c r="E29" s="23">
        <v>156</v>
      </c>
      <c r="F29" s="28">
        <v>164.047</v>
      </c>
      <c r="G29" s="28">
        <v>0.95099999999999996</v>
      </c>
      <c r="H29" s="28">
        <v>0.81</v>
      </c>
      <c r="I29" s="77">
        <v>1.109</v>
      </c>
      <c r="J29" s="45">
        <v>19</v>
      </c>
      <c r="K29" s="30">
        <v>0.158</v>
      </c>
      <c r="L29" s="31">
        <v>0.105</v>
      </c>
      <c r="M29" s="24" t="s">
        <v>205</v>
      </c>
      <c r="N29" s="24" t="s">
        <v>205</v>
      </c>
      <c r="O29" s="24" t="s">
        <v>205</v>
      </c>
      <c r="P29" s="24" t="s">
        <v>205</v>
      </c>
      <c r="Q29" s="25" t="s">
        <v>205</v>
      </c>
      <c r="R29" s="26"/>
    </row>
    <row r="30" spans="1:18" s="27" customFormat="1" ht="13.5" customHeight="1" x14ac:dyDescent="0.25">
      <c r="A30" s="21" t="s">
        <v>30</v>
      </c>
      <c r="B30" s="392" t="s">
        <v>283</v>
      </c>
      <c r="C30" s="416" t="s">
        <v>283</v>
      </c>
      <c r="D30" s="22">
        <v>2</v>
      </c>
      <c r="E30" s="23" t="s">
        <v>205</v>
      </c>
      <c r="F30" s="23" t="s">
        <v>205</v>
      </c>
      <c r="G30" s="23" t="s">
        <v>205</v>
      </c>
      <c r="H30" s="23" t="s">
        <v>205</v>
      </c>
      <c r="I30" s="300" t="s">
        <v>205</v>
      </c>
      <c r="J30" s="305" t="s">
        <v>205</v>
      </c>
      <c r="K30" s="23" t="s">
        <v>205</v>
      </c>
      <c r="L30" s="300" t="s">
        <v>205</v>
      </c>
      <c r="M30" s="23" t="s">
        <v>205</v>
      </c>
      <c r="N30" s="23" t="s">
        <v>205</v>
      </c>
      <c r="O30" s="23" t="s">
        <v>205</v>
      </c>
      <c r="P30" s="23" t="s">
        <v>205</v>
      </c>
      <c r="Q30" s="300" t="s">
        <v>205</v>
      </c>
      <c r="R30" s="26"/>
    </row>
    <row r="31" spans="1:18" s="27" customFormat="1" ht="13.5" customHeight="1" x14ac:dyDescent="0.25">
      <c r="A31" s="21" t="s">
        <v>31</v>
      </c>
      <c r="B31" s="392"/>
      <c r="C31" s="416"/>
      <c r="D31" s="22">
        <v>12</v>
      </c>
      <c r="E31" s="23">
        <v>105</v>
      </c>
      <c r="F31" s="28">
        <v>115.09</v>
      </c>
      <c r="G31" s="28">
        <v>0.91200000000000003</v>
      </c>
      <c r="H31" s="28">
        <v>0.75</v>
      </c>
      <c r="I31" s="77">
        <v>1.1000000000000001</v>
      </c>
      <c r="J31" s="45">
        <v>12</v>
      </c>
      <c r="K31" s="30">
        <v>0.16700000000000001</v>
      </c>
      <c r="L31" s="31">
        <v>0</v>
      </c>
      <c r="M31" s="24" t="s">
        <v>205</v>
      </c>
      <c r="N31" s="24" t="s">
        <v>205</v>
      </c>
      <c r="O31" s="24" t="s">
        <v>205</v>
      </c>
      <c r="P31" s="24" t="s">
        <v>205</v>
      </c>
      <c r="Q31" s="25" t="s">
        <v>205</v>
      </c>
      <c r="R31" s="26"/>
    </row>
    <row r="32" spans="1:18" s="27" customFormat="1" ht="13.5" customHeight="1" x14ac:dyDescent="0.25">
      <c r="A32" s="21" t="s">
        <v>32</v>
      </c>
      <c r="B32" s="392" t="s">
        <v>282</v>
      </c>
      <c r="C32" s="416" t="s">
        <v>283</v>
      </c>
      <c r="D32" s="22">
        <v>10</v>
      </c>
      <c r="E32" s="23">
        <v>58</v>
      </c>
      <c r="F32" s="28">
        <v>88.275000000000006</v>
      </c>
      <c r="G32" s="28">
        <v>0.65700000000000003</v>
      </c>
      <c r="H32" s="28">
        <v>0.504</v>
      </c>
      <c r="I32" s="77">
        <v>0.84299999999999997</v>
      </c>
      <c r="J32" s="45">
        <v>10</v>
      </c>
      <c r="K32" s="30">
        <v>0</v>
      </c>
      <c r="L32" s="31">
        <v>0</v>
      </c>
      <c r="M32" s="24" t="s">
        <v>205</v>
      </c>
      <c r="N32" s="24" t="s">
        <v>205</v>
      </c>
      <c r="O32" s="24" t="s">
        <v>205</v>
      </c>
      <c r="P32" s="24" t="s">
        <v>205</v>
      </c>
      <c r="Q32" s="25" t="s">
        <v>205</v>
      </c>
      <c r="R32" s="26"/>
    </row>
    <row r="33" spans="1:18" s="27" customFormat="1" ht="13.5" customHeight="1" x14ac:dyDescent="0.25">
      <c r="A33" s="21" t="s">
        <v>33</v>
      </c>
      <c r="B33" s="392" t="s">
        <v>283</v>
      </c>
      <c r="C33" s="416" t="s">
        <v>283</v>
      </c>
      <c r="D33" s="22">
        <v>1</v>
      </c>
      <c r="E33" s="23" t="s">
        <v>205</v>
      </c>
      <c r="F33" s="23" t="s">
        <v>205</v>
      </c>
      <c r="G33" s="23" t="s">
        <v>205</v>
      </c>
      <c r="H33" s="23" t="s">
        <v>205</v>
      </c>
      <c r="I33" s="300" t="s">
        <v>205</v>
      </c>
      <c r="J33" s="305" t="s">
        <v>205</v>
      </c>
      <c r="K33" s="23" t="s">
        <v>205</v>
      </c>
      <c r="L33" s="300" t="s">
        <v>205</v>
      </c>
      <c r="M33" s="23" t="s">
        <v>205</v>
      </c>
      <c r="N33" s="23" t="s">
        <v>205</v>
      </c>
      <c r="O33" s="23" t="s">
        <v>205</v>
      </c>
      <c r="P33" s="23" t="s">
        <v>205</v>
      </c>
      <c r="Q33" s="300" t="s">
        <v>205</v>
      </c>
      <c r="R33" s="26"/>
    </row>
    <row r="34" spans="1:18" s="27" customFormat="1" ht="13.5" customHeight="1" x14ac:dyDescent="0.25">
      <c r="A34" s="21" t="s">
        <v>34</v>
      </c>
      <c r="B34" s="392" t="s">
        <v>282</v>
      </c>
      <c r="C34" s="416" t="s">
        <v>282</v>
      </c>
      <c r="D34" s="22">
        <v>10</v>
      </c>
      <c r="E34" s="23">
        <v>102</v>
      </c>
      <c r="F34" s="28">
        <v>114.608</v>
      </c>
      <c r="G34" s="28">
        <v>0.89</v>
      </c>
      <c r="H34" s="28">
        <v>0.72899999999999998</v>
      </c>
      <c r="I34" s="77">
        <v>1.0760000000000001</v>
      </c>
      <c r="J34" s="45">
        <v>10</v>
      </c>
      <c r="K34" s="30">
        <v>0</v>
      </c>
      <c r="L34" s="31">
        <v>0</v>
      </c>
      <c r="M34" s="24" t="s">
        <v>205</v>
      </c>
      <c r="N34" s="24" t="s">
        <v>205</v>
      </c>
      <c r="O34" s="24" t="s">
        <v>205</v>
      </c>
      <c r="P34" s="24" t="s">
        <v>205</v>
      </c>
      <c r="Q34" s="25" t="s">
        <v>205</v>
      </c>
      <c r="R34" s="26"/>
    </row>
    <row r="35" spans="1:18" s="27" customFormat="1" ht="13.5" customHeight="1" x14ac:dyDescent="0.25">
      <c r="A35" s="21" t="s">
        <v>35</v>
      </c>
      <c r="B35" s="392" t="s">
        <v>283</v>
      </c>
      <c r="C35" s="416" t="s">
        <v>282</v>
      </c>
      <c r="D35" s="22">
        <v>2</v>
      </c>
      <c r="E35" s="23" t="s">
        <v>205</v>
      </c>
      <c r="F35" s="23" t="s">
        <v>205</v>
      </c>
      <c r="G35" s="23" t="s">
        <v>205</v>
      </c>
      <c r="H35" s="23" t="s">
        <v>205</v>
      </c>
      <c r="I35" s="300" t="s">
        <v>205</v>
      </c>
      <c r="J35" s="305" t="s">
        <v>205</v>
      </c>
      <c r="K35" s="23" t="s">
        <v>205</v>
      </c>
      <c r="L35" s="300" t="s">
        <v>205</v>
      </c>
      <c r="M35" s="23" t="s">
        <v>205</v>
      </c>
      <c r="N35" s="23" t="s">
        <v>205</v>
      </c>
      <c r="O35" s="23" t="s">
        <v>205</v>
      </c>
      <c r="P35" s="23" t="s">
        <v>205</v>
      </c>
      <c r="Q35" s="300" t="s">
        <v>205</v>
      </c>
      <c r="R35" s="26"/>
    </row>
    <row r="36" spans="1:18" s="27" customFormat="1" ht="13.5" customHeight="1" x14ac:dyDescent="0.25">
      <c r="A36" s="21" t="s">
        <v>36</v>
      </c>
      <c r="B36" s="392" t="s">
        <v>282</v>
      </c>
      <c r="C36" s="416" t="s">
        <v>282</v>
      </c>
      <c r="D36" s="22">
        <v>4</v>
      </c>
      <c r="E36" s="23" t="s">
        <v>205</v>
      </c>
      <c r="F36" s="23" t="s">
        <v>205</v>
      </c>
      <c r="G36" s="23" t="s">
        <v>205</v>
      </c>
      <c r="H36" s="23" t="s">
        <v>205</v>
      </c>
      <c r="I36" s="300" t="s">
        <v>205</v>
      </c>
      <c r="J36" s="305" t="s">
        <v>205</v>
      </c>
      <c r="K36" s="23" t="s">
        <v>205</v>
      </c>
      <c r="L36" s="300" t="s">
        <v>205</v>
      </c>
      <c r="M36" s="23" t="s">
        <v>205</v>
      </c>
      <c r="N36" s="23" t="s">
        <v>205</v>
      </c>
      <c r="O36" s="23" t="s">
        <v>205</v>
      </c>
      <c r="P36" s="23" t="s">
        <v>205</v>
      </c>
      <c r="Q36" s="300" t="s">
        <v>205</v>
      </c>
      <c r="R36" s="26"/>
    </row>
    <row r="37" spans="1:18" s="27" customFormat="1" ht="13.5" customHeight="1" x14ac:dyDescent="0.25">
      <c r="A37" s="21" t="s">
        <v>37</v>
      </c>
      <c r="B37" s="392" t="s">
        <v>283</v>
      </c>
      <c r="C37" s="416" t="s">
        <v>283</v>
      </c>
      <c r="D37" s="22">
        <v>0</v>
      </c>
      <c r="E37" s="23" t="s">
        <v>205</v>
      </c>
      <c r="F37" s="28" t="s">
        <v>205</v>
      </c>
      <c r="G37" s="28" t="s">
        <v>205</v>
      </c>
      <c r="H37" s="28" t="s">
        <v>205</v>
      </c>
      <c r="I37" s="77" t="s">
        <v>205</v>
      </c>
      <c r="J37" s="45" t="s">
        <v>205</v>
      </c>
      <c r="K37" s="30" t="s">
        <v>205</v>
      </c>
      <c r="L37" s="31" t="s">
        <v>205</v>
      </c>
      <c r="M37" s="24" t="s">
        <v>205</v>
      </c>
      <c r="N37" s="24" t="s">
        <v>205</v>
      </c>
      <c r="O37" s="24" t="s">
        <v>205</v>
      </c>
      <c r="P37" s="24" t="s">
        <v>205</v>
      </c>
      <c r="Q37" s="25" t="s">
        <v>205</v>
      </c>
      <c r="R37" s="26"/>
    </row>
    <row r="38" spans="1:18" s="27" customFormat="1" ht="13.5" customHeight="1" x14ac:dyDescent="0.25">
      <c r="A38" s="21" t="s">
        <v>38</v>
      </c>
      <c r="B38" s="392" t="s">
        <v>283</v>
      </c>
      <c r="C38" s="416" t="s">
        <v>283</v>
      </c>
      <c r="D38" s="22">
        <v>12</v>
      </c>
      <c r="E38" s="23">
        <v>98</v>
      </c>
      <c r="F38" s="28">
        <v>168.53100000000001</v>
      </c>
      <c r="G38" s="28">
        <v>0.58099999999999996</v>
      </c>
      <c r="H38" s="28">
        <v>0.47499999999999998</v>
      </c>
      <c r="I38" s="77">
        <v>0.70599999999999996</v>
      </c>
      <c r="J38" s="45">
        <v>12</v>
      </c>
      <c r="K38" s="30">
        <v>0</v>
      </c>
      <c r="L38" s="31">
        <v>0.25</v>
      </c>
      <c r="M38" s="24" t="s">
        <v>205</v>
      </c>
      <c r="N38" s="24" t="s">
        <v>205</v>
      </c>
      <c r="O38" s="24" t="s">
        <v>205</v>
      </c>
      <c r="P38" s="24" t="s">
        <v>205</v>
      </c>
      <c r="Q38" s="25" t="s">
        <v>205</v>
      </c>
      <c r="R38" s="26"/>
    </row>
    <row r="39" spans="1:18" s="27" customFormat="1" ht="13.5" customHeight="1" x14ac:dyDescent="0.25">
      <c r="A39" s="21" t="s">
        <v>39</v>
      </c>
      <c r="B39" s="392" t="s">
        <v>283</v>
      </c>
      <c r="C39" s="416" t="s">
        <v>283</v>
      </c>
      <c r="D39" s="22">
        <v>3</v>
      </c>
      <c r="E39" s="23" t="s">
        <v>205</v>
      </c>
      <c r="F39" s="23" t="s">
        <v>205</v>
      </c>
      <c r="G39" s="23" t="s">
        <v>205</v>
      </c>
      <c r="H39" s="23" t="s">
        <v>205</v>
      </c>
      <c r="I39" s="300" t="s">
        <v>205</v>
      </c>
      <c r="J39" s="305" t="s">
        <v>205</v>
      </c>
      <c r="K39" s="23" t="s">
        <v>205</v>
      </c>
      <c r="L39" s="300" t="s">
        <v>205</v>
      </c>
      <c r="M39" s="23" t="s">
        <v>205</v>
      </c>
      <c r="N39" s="23" t="s">
        <v>205</v>
      </c>
      <c r="O39" s="23" t="s">
        <v>205</v>
      </c>
      <c r="P39" s="23" t="s">
        <v>205</v>
      </c>
      <c r="Q39" s="300" t="s">
        <v>205</v>
      </c>
      <c r="R39" s="26"/>
    </row>
    <row r="40" spans="1:18" s="27" customFormat="1" ht="13.5" customHeight="1" x14ac:dyDescent="0.25">
      <c r="A40" s="21" t="s">
        <v>40</v>
      </c>
      <c r="B40" s="392" t="s">
        <v>283</v>
      </c>
      <c r="C40" s="416" t="s">
        <v>283</v>
      </c>
      <c r="D40" s="22">
        <v>10</v>
      </c>
      <c r="E40" s="23">
        <v>107</v>
      </c>
      <c r="F40" s="28">
        <v>83.304000000000002</v>
      </c>
      <c r="G40" s="28">
        <v>1.284</v>
      </c>
      <c r="H40" s="28">
        <v>1.0580000000000001</v>
      </c>
      <c r="I40" s="77">
        <v>1.546</v>
      </c>
      <c r="J40" s="45">
        <v>10</v>
      </c>
      <c r="K40" s="30">
        <v>0.4</v>
      </c>
      <c r="L40" s="31">
        <v>0</v>
      </c>
      <c r="M40" s="24" t="s">
        <v>205</v>
      </c>
      <c r="N40" s="24" t="s">
        <v>205</v>
      </c>
      <c r="O40" s="24" t="s">
        <v>205</v>
      </c>
      <c r="P40" s="24" t="s">
        <v>205</v>
      </c>
      <c r="Q40" s="25" t="s">
        <v>205</v>
      </c>
      <c r="R40" s="26"/>
    </row>
    <row r="41" spans="1:18" s="27" customFormat="1" ht="13.5" customHeight="1" x14ac:dyDescent="0.25">
      <c r="A41" s="21" t="s">
        <v>41</v>
      </c>
      <c r="B41" s="392" t="s">
        <v>282</v>
      </c>
      <c r="C41" s="416" t="s">
        <v>285</v>
      </c>
      <c r="D41" s="22">
        <v>2</v>
      </c>
      <c r="E41" s="23" t="s">
        <v>205</v>
      </c>
      <c r="F41" s="23" t="s">
        <v>205</v>
      </c>
      <c r="G41" s="23" t="s">
        <v>205</v>
      </c>
      <c r="H41" s="23" t="s">
        <v>205</v>
      </c>
      <c r="I41" s="300" t="s">
        <v>205</v>
      </c>
      <c r="J41" s="305" t="s">
        <v>205</v>
      </c>
      <c r="K41" s="23" t="s">
        <v>205</v>
      </c>
      <c r="L41" s="300" t="s">
        <v>205</v>
      </c>
      <c r="M41" s="23" t="s">
        <v>205</v>
      </c>
      <c r="N41" s="23" t="s">
        <v>205</v>
      </c>
      <c r="O41" s="23" t="s">
        <v>205</v>
      </c>
      <c r="P41" s="23" t="s">
        <v>205</v>
      </c>
      <c r="Q41" s="300" t="s">
        <v>205</v>
      </c>
      <c r="R41" s="26"/>
    </row>
    <row r="42" spans="1:18" s="27" customFormat="1" ht="13.5" customHeight="1" x14ac:dyDescent="0.25">
      <c r="A42" s="21" t="s">
        <v>42</v>
      </c>
      <c r="B42" s="392" t="s">
        <v>283</v>
      </c>
      <c r="C42" s="416" t="s">
        <v>283</v>
      </c>
      <c r="D42" s="22">
        <v>32</v>
      </c>
      <c r="E42" s="23">
        <v>276</v>
      </c>
      <c r="F42" s="28">
        <v>312.45800000000003</v>
      </c>
      <c r="G42" s="28">
        <v>0.88300000000000001</v>
      </c>
      <c r="H42" s="28">
        <v>0.78400000000000003</v>
      </c>
      <c r="I42" s="77">
        <v>0.99199999999999999</v>
      </c>
      <c r="J42" s="45">
        <v>32</v>
      </c>
      <c r="K42" s="30">
        <v>6.3E-2</v>
      </c>
      <c r="L42" s="31">
        <v>9.4E-2</v>
      </c>
      <c r="M42" s="24">
        <v>0.52700000000000002</v>
      </c>
      <c r="N42" s="24">
        <v>0.72499999999999998</v>
      </c>
      <c r="O42" s="24">
        <v>1.0469999999999999</v>
      </c>
      <c r="P42" s="24">
        <v>1.4079999999999999</v>
      </c>
      <c r="Q42" s="25">
        <v>1.6679999999999999</v>
      </c>
      <c r="R42" s="26"/>
    </row>
    <row r="43" spans="1:18" s="27" customFormat="1" ht="13.5" customHeight="1" x14ac:dyDescent="0.25">
      <c r="A43" s="21" t="s">
        <v>43</v>
      </c>
      <c r="B43" s="392" t="s">
        <v>283</v>
      </c>
      <c r="C43" s="416" t="s">
        <v>283</v>
      </c>
      <c r="D43" s="22">
        <v>14</v>
      </c>
      <c r="E43" s="23">
        <v>105</v>
      </c>
      <c r="F43" s="28">
        <v>99.33</v>
      </c>
      <c r="G43" s="28">
        <v>1.0569999999999999</v>
      </c>
      <c r="H43" s="28">
        <v>0.86899999999999999</v>
      </c>
      <c r="I43" s="77">
        <v>1.274</v>
      </c>
      <c r="J43" s="45">
        <v>14</v>
      </c>
      <c r="K43" s="30">
        <v>0.14299999999999999</v>
      </c>
      <c r="L43" s="31">
        <v>7.0999999999999994E-2</v>
      </c>
      <c r="M43" s="24" t="s">
        <v>205</v>
      </c>
      <c r="N43" s="24" t="s">
        <v>205</v>
      </c>
      <c r="O43" s="24" t="s">
        <v>205</v>
      </c>
      <c r="P43" s="24" t="s">
        <v>205</v>
      </c>
      <c r="Q43" s="25" t="s">
        <v>205</v>
      </c>
      <c r="R43" s="26"/>
    </row>
    <row r="44" spans="1:18" s="27" customFormat="1" ht="13.5" customHeight="1" x14ac:dyDescent="0.25">
      <c r="A44" s="21" t="s">
        <v>44</v>
      </c>
      <c r="B44" s="392" t="s">
        <v>282</v>
      </c>
      <c r="C44" s="416" t="s">
        <v>282</v>
      </c>
      <c r="D44" s="22">
        <v>1</v>
      </c>
      <c r="E44" s="23" t="s">
        <v>205</v>
      </c>
      <c r="F44" s="23" t="s">
        <v>205</v>
      </c>
      <c r="G44" s="23" t="s">
        <v>205</v>
      </c>
      <c r="H44" s="23" t="s">
        <v>205</v>
      </c>
      <c r="I44" s="300" t="s">
        <v>205</v>
      </c>
      <c r="J44" s="305" t="s">
        <v>205</v>
      </c>
      <c r="K44" s="23" t="s">
        <v>205</v>
      </c>
      <c r="L44" s="300" t="s">
        <v>205</v>
      </c>
      <c r="M44" s="23" t="s">
        <v>205</v>
      </c>
      <c r="N44" s="23" t="s">
        <v>205</v>
      </c>
      <c r="O44" s="23" t="s">
        <v>205</v>
      </c>
      <c r="P44" s="23" t="s">
        <v>205</v>
      </c>
      <c r="Q44" s="300" t="s">
        <v>205</v>
      </c>
      <c r="R44" s="26"/>
    </row>
    <row r="45" spans="1:18" s="27" customFormat="1" ht="13.5" customHeight="1" x14ac:dyDescent="0.25">
      <c r="A45" s="21" t="s">
        <v>45</v>
      </c>
      <c r="B45" s="392" t="s">
        <v>282</v>
      </c>
      <c r="C45" s="416" t="s">
        <v>282</v>
      </c>
      <c r="D45" s="22">
        <v>23</v>
      </c>
      <c r="E45" s="23">
        <v>271</v>
      </c>
      <c r="F45" s="28">
        <v>214.19800000000001</v>
      </c>
      <c r="G45" s="28">
        <v>1.2649999999999999</v>
      </c>
      <c r="H45" s="28">
        <v>1.121</v>
      </c>
      <c r="I45" s="77">
        <v>1.423</v>
      </c>
      <c r="J45" s="45">
        <v>23</v>
      </c>
      <c r="K45" s="30">
        <v>0.30399999999999999</v>
      </c>
      <c r="L45" s="31">
        <v>4.2999999999999997E-2</v>
      </c>
      <c r="M45" s="24">
        <v>1.046</v>
      </c>
      <c r="N45" s="24">
        <v>1.091</v>
      </c>
      <c r="O45" s="24">
        <v>1.579</v>
      </c>
      <c r="P45" s="24">
        <v>1.7909999999999999</v>
      </c>
      <c r="Q45" s="25">
        <v>2.1949999999999998</v>
      </c>
      <c r="R45" s="26"/>
    </row>
    <row r="46" spans="1:18" s="27" customFormat="1" ht="13.5" customHeight="1" x14ac:dyDescent="0.25">
      <c r="A46" s="21" t="s">
        <v>46</v>
      </c>
      <c r="B46" s="392" t="s">
        <v>283</v>
      </c>
      <c r="C46" s="416" t="s">
        <v>283</v>
      </c>
      <c r="D46" s="22">
        <v>0</v>
      </c>
      <c r="E46" s="23" t="s">
        <v>205</v>
      </c>
      <c r="F46" s="28" t="s">
        <v>205</v>
      </c>
      <c r="G46" s="28" t="s">
        <v>205</v>
      </c>
      <c r="H46" s="28" t="s">
        <v>205</v>
      </c>
      <c r="I46" s="77" t="s">
        <v>205</v>
      </c>
      <c r="J46" s="45" t="s">
        <v>205</v>
      </c>
      <c r="K46" s="30" t="s">
        <v>205</v>
      </c>
      <c r="L46" s="31" t="s">
        <v>205</v>
      </c>
      <c r="M46" s="24" t="s">
        <v>205</v>
      </c>
      <c r="N46" s="24" t="s">
        <v>205</v>
      </c>
      <c r="O46" s="24" t="s">
        <v>205</v>
      </c>
      <c r="P46" s="24" t="s">
        <v>205</v>
      </c>
      <c r="Q46" s="25" t="s">
        <v>205</v>
      </c>
      <c r="R46" s="26"/>
    </row>
    <row r="47" spans="1:18" s="27" customFormat="1" ht="13.5" customHeight="1" x14ac:dyDescent="0.25">
      <c r="A47" s="21" t="s">
        <v>47</v>
      </c>
      <c r="B47" s="392" t="s">
        <v>283</v>
      </c>
      <c r="C47" s="416" t="s">
        <v>283</v>
      </c>
      <c r="D47" s="22">
        <v>1</v>
      </c>
      <c r="E47" s="23" t="s">
        <v>205</v>
      </c>
      <c r="F47" s="23" t="s">
        <v>205</v>
      </c>
      <c r="G47" s="23" t="s">
        <v>205</v>
      </c>
      <c r="H47" s="23" t="s">
        <v>205</v>
      </c>
      <c r="I47" s="300" t="s">
        <v>205</v>
      </c>
      <c r="J47" s="305" t="s">
        <v>205</v>
      </c>
      <c r="K47" s="23" t="s">
        <v>205</v>
      </c>
      <c r="L47" s="300" t="s">
        <v>205</v>
      </c>
      <c r="M47" s="23" t="s">
        <v>205</v>
      </c>
      <c r="N47" s="23" t="s">
        <v>205</v>
      </c>
      <c r="O47" s="23" t="s">
        <v>205</v>
      </c>
      <c r="P47" s="23" t="s">
        <v>205</v>
      </c>
      <c r="Q47" s="300" t="s">
        <v>205</v>
      </c>
      <c r="R47" s="26"/>
    </row>
    <row r="48" spans="1:18" s="27" customFormat="1" ht="13.5" customHeight="1" x14ac:dyDescent="0.25">
      <c r="A48" s="21" t="s">
        <v>48</v>
      </c>
      <c r="B48" s="392" t="s">
        <v>282</v>
      </c>
      <c r="C48" s="416" t="s">
        <v>282</v>
      </c>
      <c r="D48" s="22">
        <v>6</v>
      </c>
      <c r="E48" s="23">
        <v>57</v>
      </c>
      <c r="F48" s="28">
        <v>60.524999999999999</v>
      </c>
      <c r="G48" s="28">
        <v>0.94199999999999995</v>
      </c>
      <c r="H48" s="28">
        <v>0.72</v>
      </c>
      <c r="I48" s="77">
        <v>1.2110000000000001</v>
      </c>
      <c r="J48" s="45">
        <v>6</v>
      </c>
      <c r="K48" s="30" t="s">
        <v>205</v>
      </c>
      <c r="L48" s="31" t="s">
        <v>205</v>
      </c>
      <c r="M48" s="24" t="s">
        <v>205</v>
      </c>
      <c r="N48" s="24" t="s">
        <v>205</v>
      </c>
      <c r="O48" s="24" t="s">
        <v>205</v>
      </c>
      <c r="P48" s="24" t="s">
        <v>205</v>
      </c>
      <c r="Q48" s="25" t="s">
        <v>205</v>
      </c>
      <c r="R48" s="26"/>
    </row>
    <row r="49" spans="1:18" s="27" customFormat="1" ht="13.5" customHeight="1" x14ac:dyDescent="0.25">
      <c r="A49" s="21" t="s">
        <v>65</v>
      </c>
      <c r="B49" s="392" t="s">
        <v>283</v>
      </c>
      <c r="C49" s="416" t="s">
        <v>282</v>
      </c>
      <c r="D49" s="22">
        <v>1</v>
      </c>
      <c r="E49" s="23" t="s">
        <v>205</v>
      </c>
      <c r="F49" s="23" t="s">
        <v>205</v>
      </c>
      <c r="G49" s="23" t="s">
        <v>205</v>
      </c>
      <c r="H49" s="23" t="s">
        <v>205</v>
      </c>
      <c r="I49" s="300" t="s">
        <v>205</v>
      </c>
      <c r="J49" s="305" t="s">
        <v>205</v>
      </c>
      <c r="K49" s="23" t="s">
        <v>205</v>
      </c>
      <c r="L49" s="300" t="s">
        <v>205</v>
      </c>
      <c r="M49" s="23" t="s">
        <v>205</v>
      </c>
      <c r="N49" s="23" t="s">
        <v>205</v>
      </c>
      <c r="O49" s="23" t="s">
        <v>205</v>
      </c>
      <c r="P49" s="23" t="s">
        <v>205</v>
      </c>
      <c r="Q49" s="300" t="s">
        <v>205</v>
      </c>
      <c r="R49" s="26"/>
    </row>
    <row r="50" spans="1:18" s="27" customFormat="1" ht="13.5" customHeight="1" x14ac:dyDescent="0.25">
      <c r="A50" s="21" t="s">
        <v>49</v>
      </c>
      <c r="B50" s="392" t="s">
        <v>282</v>
      </c>
      <c r="C50" s="416" t="s">
        <v>282</v>
      </c>
      <c r="D50" s="22">
        <v>10</v>
      </c>
      <c r="E50" s="23">
        <v>87</v>
      </c>
      <c r="F50" s="28">
        <v>120.961</v>
      </c>
      <c r="G50" s="28">
        <v>0.71899999999999997</v>
      </c>
      <c r="H50" s="28">
        <v>0.57999999999999996</v>
      </c>
      <c r="I50" s="77">
        <v>0.88300000000000001</v>
      </c>
      <c r="J50" s="45">
        <v>10</v>
      </c>
      <c r="K50" s="30">
        <v>0</v>
      </c>
      <c r="L50" s="31">
        <v>0.2</v>
      </c>
      <c r="M50" s="24" t="s">
        <v>205</v>
      </c>
      <c r="N50" s="24" t="s">
        <v>205</v>
      </c>
      <c r="O50" s="24" t="s">
        <v>205</v>
      </c>
      <c r="P50" s="24" t="s">
        <v>205</v>
      </c>
      <c r="Q50" s="25" t="s">
        <v>205</v>
      </c>
      <c r="R50" s="26"/>
    </row>
    <row r="51" spans="1:18" s="27" customFormat="1" ht="13.5" customHeight="1" x14ac:dyDescent="0.25">
      <c r="A51" s="21" t="s">
        <v>50</v>
      </c>
      <c r="B51" s="392" t="s">
        <v>283</v>
      </c>
      <c r="C51" s="416" t="s">
        <v>283</v>
      </c>
      <c r="D51" s="22">
        <v>87</v>
      </c>
      <c r="E51" s="23">
        <v>767</v>
      </c>
      <c r="F51" s="28">
        <v>817.69799999999998</v>
      </c>
      <c r="G51" s="28">
        <v>0.93799999999999994</v>
      </c>
      <c r="H51" s="28">
        <v>0.873</v>
      </c>
      <c r="I51" s="77">
        <v>1.006</v>
      </c>
      <c r="J51" s="45">
        <v>83</v>
      </c>
      <c r="K51" s="30">
        <v>0.14499999999999999</v>
      </c>
      <c r="L51" s="31">
        <v>0.13300000000000001</v>
      </c>
      <c r="M51" s="24">
        <v>0.126</v>
      </c>
      <c r="N51" s="24">
        <v>0.60699999999999998</v>
      </c>
      <c r="O51" s="24">
        <v>0.95399999999999996</v>
      </c>
      <c r="P51" s="24">
        <v>1.5229999999999999</v>
      </c>
      <c r="Q51" s="25">
        <v>1.7969999999999999</v>
      </c>
      <c r="R51" s="26"/>
    </row>
    <row r="52" spans="1:18" s="27" customFormat="1" ht="13.5" customHeight="1" x14ac:dyDescent="0.25">
      <c r="A52" s="21" t="s">
        <v>51</v>
      </c>
      <c r="B52" s="392" t="s">
        <v>282</v>
      </c>
      <c r="C52" s="416" t="s">
        <v>282</v>
      </c>
      <c r="D52" s="22">
        <v>4</v>
      </c>
      <c r="E52" s="23" t="s">
        <v>205</v>
      </c>
      <c r="F52" s="23" t="s">
        <v>205</v>
      </c>
      <c r="G52" s="23" t="s">
        <v>205</v>
      </c>
      <c r="H52" s="23" t="s">
        <v>205</v>
      </c>
      <c r="I52" s="300" t="s">
        <v>205</v>
      </c>
      <c r="J52" s="305" t="s">
        <v>205</v>
      </c>
      <c r="K52" s="23" t="s">
        <v>205</v>
      </c>
      <c r="L52" s="300" t="s">
        <v>205</v>
      </c>
      <c r="M52" s="23" t="s">
        <v>205</v>
      </c>
      <c r="N52" s="23" t="s">
        <v>205</v>
      </c>
      <c r="O52" s="23" t="s">
        <v>205</v>
      </c>
      <c r="P52" s="23" t="s">
        <v>205</v>
      </c>
      <c r="Q52" s="300" t="s">
        <v>205</v>
      </c>
      <c r="R52" s="26"/>
    </row>
    <row r="53" spans="1:18" s="27" customFormat="1" ht="13.5" customHeight="1" x14ac:dyDescent="0.25">
      <c r="A53" s="21" t="s">
        <v>52</v>
      </c>
      <c r="B53" s="392" t="s">
        <v>283</v>
      </c>
      <c r="C53" s="416" t="s">
        <v>283</v>
      </c>
      <c r="D53" s="22">
        <v>6</v>
      </c>
      <c r="E53" s="23">
        <v>76</v>
      </c>
      <c r="F53" s="28">
        <v>74.138000000000005</v>
      </c>
      <c r="G53" s="28">
        <v>1.0249999999999999</v>
      </c>
      <c r="H53" s="28">
        <v>0.81299999999999994</v>
      </c>
      <c r="I53" s="77">
        <v>1.276</v>
      </c>
      <c r="J53" s="45">
        <v>6</v>
      </c>
      <c r="K53" s="30" t="s">
        <v>205</v>
      </c>
      <c r="L53" s="31" t="s">
        <v>205</v>
      </c>
      <c r="M53" s="24" t="s">
        <v>205</v>
      </c>
      <c r="N53" s="24" t="s">
        <v>205</v>
      </c>
      <c r="O53" s="24" t="s">
        <v>205</v>
      </c>
      <c r="P53" s="24" t="s">
        <v>205</v>
      </c>
      <c r="Q53" s="25" t="s">
        <v>205</v>
      </c>
      <c r="R53" s="26"/>
    </row>
    <row r="54" spans="1:18" s="27" customFormat="1" ht="13.5" customHeight="1" x14ac:dyDescent="0.25">
      <c r="A54" s="21" t="s">
        <v>75</v>
      </c>
      <c r="B54" s="392"/>
      <c r="C54" s="416"/>
      <c r="D54" s="22">
        <v>0</v>
      </c>
      <c r="E54" s="23" t="s">
        <v>205</v>
      </c>
      <c r="F54" s="28" t="s">
        <v>205</v>
      </c>
      <c r="G54" s="28" t="s">
        <v>205</v>
      </c>
      <c r="H54" s="28" t="s">
        <v>205</v>
      </c>
      <c r="I54" s="77" t="s">
        <v>205</v>
      </c>
      <c r="J54" s="45" t="s">
        <v>205</v>
      </c>
      <c r="K54" s="30" t="s">
        <v>205</v>
      </c>
      <c r="L54" s="31" t="s">
        <v>205</v>
      </c>
      <c r="M54" s="24" t="s">
        <v>205</v>
      </c>
      <c r="N54" s="24" t="s">
        <v>205</v>
      </c>
      <c r="O54" s="24" t="s">
        <v>205</v>
      </c>
      <c r="P54" s="24" t="s">
        <v>205</v>
      </c>
      <c r="Q54" s="25" t="s">
        <v>205</v>
      </c>
      <c r="R54" s="26"/>
    </row>
    <row r="55" spans="1:18" s="27" customFormat="1" ht="13.5" customHeight="1" x14ac:dyDescent="0.25">
      <c r="A55" s="21" t="s">
        <v>53</v>
      </c>
      <c r="B55" s="392" t="s">
        <v>283</v>
      </c>
      <c r="C55" s="416" t="s">
        <v>283</v>
      </c>
      <c r="D55" s="22">
        <v>0</v>
      </c>
      <c r="E55" s="23" t="s">
        <v>205</v>
      </c>
      <c r="F55" s="28" t="s">
        <v>205</v>
      </c>
      <c r="G55" s="28" t="s">
        <v>205</v>
      </c>
      <c r="H55" s="28" t="s">
        <v>205</v>
      </c>
      <c r="I55" s="77" t="s">
        <v>205</v>
      </c>
      <c r="J55" s="45" t="s">
        <v>205</v>
      </c>
      <c r="K55" s="30" t="s">
        <v>205</v>
      </c>
      <c r="L55" s="31" t="s">
        <v>205</v>
      </c>
      <c r="M55" s="24" t="s">
        <v>205</v>
      </c>
      <c r="N55" s="24" t="s">
        <v>205</v>
      </c>
      <c r="O55" s="24" t="s">
        <v>205</v>
      </c>
      <c r="P55" s="24" t="s">
        <v>205</v>
      </c>
      <c r="Q55" s="25" t="s">
        <v>205</v>
      </c>
      <c r="R55" s="26"/>
    </row>
    <row r="56" spans="1:18" s="27" customFormat="1" ht="13.5" customHeight="1" x14ac:dyDescent="0.25">
      <c r="A56" s="21" t="s">
        <v>54</v>
      </c>
      <c r="B56" s="392" t="s">
        <v>283</v>
      </c>
      <c r="C56" s="416" t="s">
        <v>282</v>
      </c>
      <c r="D56" s="22">
        <v>3</v>
      </c>
      <c r="E56" s="23" t="s">
        <v>205</v>
      </c>
      <c r="F56" s="23" t="s">
        <v>205</v>
      </c>
      <c r="G56" s="23" t="s">
        <v>205</v>
      </c>
      <c r="H56" s="23" t="s">
        <v>205</v>
      </c>
      <c r="I56" s="300" t="s">
        <v>205</v>
      </c>
      <c r="J56" s="305" t="s">
        <v>205</v>
      </c>
      <c r="K56" s="23" t="s">
        <v>205</v>
      </c>
      <c r="L56" s="300" t="s">
        <v>205</v>
      </c>
      <c r="M56" s="23" t="s">
        <v>205</v>
      </c>
      <c r="N56" s="23" t="s">
        <v>205</v>
      </c>
      <c r="O56" s="23" t="s">
        <v>205</v>
      </c>
      <c r="P56" s="23" t="s">
        <v>205</v>
      </c>
      <c r="Q56" s="300" t="s">
        <v>205</v>
      </c>
      <c r="R56" s="26"/>
    </row>
    <row r="57" spans="1:18" s="27" customFormat="1" ht="13.5" customHeight="1" x14ac:dyDescent="0.25">
      <c r="A57" s="21" t="s">
        <v>55</v>
      </c>
      <c r="B57" s="392" t="s">
        <v>283</v>
      </c>
      <c r="C57" s="416" t="s">
        <v>282</v>
      </c>
      <c r="D57" s="22">
        <v>6</v>
      </c>
      <c r="E57" s="23">
        <v>70</v>
      </c>
      <c r="F57" s="28">
        <v>60.506</v>
      </c>
      <c r="G57" s="28">
        <v>1.157</v>
      </c>
      <c r="H57" s="28">
        <v>0.90900000000000003</v>
      </c>
      <c r="I57" s="77">
        <v>1.4530000000000001</v>
      </c>
      <c r="J57" s="45">
        <v>6</v>
      </c>
      <c r="K57" s="30" t="s">
        <v>205</v>
      </c>
      <c r="L57" s="31" t="s">
        <v>205</v>
      </c>
      <c r="M57" s="24" t="s">
        <v>205</v>
      </c>
      <c r="N57" s="24" t="s">
        <v>205</v>
      </c>
      <c r="O57" s="24" t="s">
        <v>205</v>
      </c>
      <c r="P57" s="24" t="s">
        <v>205</v>
      </c>
      <c r="Q57" s="25" t="s">
        <v>205</v>
      </c>
      <c r="R57" s="26"/>
    </row>
    <row r="58" spans="1:18" s="27" customFormat="1" ht="13.5" customHeight="1" x14ac:dyDescent="0.25">
      <c r="A58" s="21" t="s">
        <v>56</v>
      </c>
      <c r="B58" s="392" t="s">
        <v>282</v>
      </c>
      <c r="C58" s="416" t="s">
        <v>282</v>
      </c>
      <c r="D58" s="22">
        <v>4</v>
      </c>
      <c r="E58" s="23" t="s">
        <v>205</v>
      </c>
      <c r="F58" s="23" t="s">
        <v>205</v>
      </c>
      <c r="G58" s="23" t="s">
        <v>205</v>
      </c>
      <c r="H58" s="23" t="s">
        <v>205</v>
      </c>
      <c r="I58" s="300" t="s">
        <v>205</v>
      </c>
      <c r="J58" s="305" t="s">
        <v>205</v>
      </c>
      <c r="K58" s="23" t="s">
        <v>205</v>
      </c>
      <c r="L58" s="300" t="s">
        <v>205</v>
      </c>
      <c r="M58" s="23" t="s">
        <v>205</v>
      </c>
      <c r="N58" s="23" t="s">
        <v>205</v>
      </c>
      <c r="O58" s="23" t="s">
        <v>205</v>
      </c>
      <c r="P58" s="23" t="s">
        <v>205</v>
      </c>
      <c r="Q58" s="300" t="s">
        <v>205</v>
      </c>
      <c r="R58" s="26"/>
    </row>
    <row r="59" spans="1:18" s="27" customFormat="1" ht="13.5" customHeight="1" x14ac:dyDescent="0.25">
      <c r="A59" s="21" t="s">
        <v>57</v>
      </c>
      <c r="B59" s="397" t="s">
        <v>283</v>
      </c>
      <c r="C59" s="416" t="s">
        <v>283</v>
      </c>
      <c r="D59" s="22">
        <v>0</v>
      </c>
      <c r="E59" s="23" t="s">
        <v>205</v>
      </c>
      <c r="F59" s="28" t="s">
        <v>205</v>
      </c>
      <c r="G59" s="28" t="s">
        <v>205</v>
      </c>
      <c r="H59" s="28" t="s">
        <v>205</v>
      </c>
      <c r="I59" s="77" t="s">
        <v>205</v>
      </c>
      <c r="J59" s="45" t="s">
        <v>205</v>
      </c>
      <c r="K59" s="30" t="s">
        <v>205</v>
      </c>
      <c r="L59" s="31" t="s">
        <v>205</v>
      </c>
      <c r="M59" s="394" t="s">
        <v>205</v>
      </c>
      <c r="N59" s="394" t="s">
        <v>205</v>
      </c>
      <c r="O59" s="394" t="s">
        <v>205</v>
      </c>
      <c r="P59" s="394" t="s">
        <v>205</v>
      </c>
      <c r="Q59" s="395" t="s">
        <v>205</v>
      </c>
      <c r="R59" s="26"/>
    </row>
    <row r="60" spans="1:18" s="27" customFormat="1" ht="13.5" customHeight="1" x14ac:dyDescent="0.25">
      <c r="A60" s="33" t="s">
        <v>58</v>
      </c>
      <c r="B60" s="134"/>
      <c r="C60" s="134"/>
      <c r="D60" s="34">
        <v>485</v>
      </c>
      <c r="E60" s="39">
        <v>5028</v>
      </c>
      <c r="F60" s="40">
        <v>5915.8509999999997</v>
      </c>
      <c r="G60" s="40">
        <v>0.85</v>
      </c>
      <c r="H60" s="40">
        <v>0.82699999999999996</v>
      </c>
      <c r="I60" s="112">
        <v>0.874</v>
      </c>
      <c r="J60" s="285">
        <v>478</v>
      </c>
      <c r="K60" s="43">
        <v>0.14899999999999999</v>
      </c>
      <c r="L60" s="44">
        <v>0.128</v>
      </c>
      <c r="M60" s="422">
        <v>0.2</v>
      </c>
      <c r="N60" s="422">
        <v>0.49199999999999999</v>
      </c>
      <c r="O60" s="422">
        <v>0.85799999999999998</v>
      </c>
      <c r="P60" s="422">
        <v>1.2809999999999999</v>
      </c>
      <c r="Q60" s="423">
        <v>1.645</v>
      </c>
      <c r="R60" s="26"/>
    </row>
    <row r="61" spans="1:18" ht="13.2" customHeight="1" x14ac:dyDescent="0.25">
      <c r="A61" s="16"/>
      <c r="B61" s="16"/>
      <c r="C61" s="17"/>
      <c r="D61" s="17"/>
      <c r="E61" s="18"/>
      <c r="F61" s="18"/>
      <c r="G61" s="18"/>
      <c r="H61" s="16"/>
      <c r="I61" s="19"/>
      <c r="J61" s="19"/>
      <c r="K61" s="16"/>
      <c r="L61" s="16"/>
      <c r="M61" s="16"/>
      <c r="N61" s="16"/>
      <c r="O61" s="16"/>
    </row>
    <row r="62" spans="1:18" ht="13.2" customHeight="1" x14ac:dyDescent="0.25"/>
    <row r="63" spans="1:18" ht="13.2" customHeight="1" x14ac:dyDescent="0.25">
      <c r="A63" s="124" t="s">
        <v>67</v>
      </c>
    </row>
    <row r="64" spans="1:18" s="129" customFormat="1" x14ac:dyDescent="0.25">
      <c r="A64" s="125" t="s">
        <v>161</v>
      </c>
      <c r="B64" s="126"/>
      <c r="C64" s="126"/>
      <c r="D64" s="127"/>
      <c r="E64" s="127"/>
      <c r="F64" s="127"/>
      <c r="G64" s="128"/>
    </row>
    <row r="65" spans="1:9" s="129" customFormat="1" x14ac:dyDescent="0.25">
      <c r="A65" s="125" t="s">
        <v>149</v>
      </c>
      <c r="F65" s="128"/>
      <c r="G65" s="128"/>
      <c r="H65" s="128"/>
      <c r="I65" s="128"/>
    </row>
    <row r="66" spans="1:9" s="129" customFormat="1" x14ac:dyDescent="0.25">
      <c r="A66" s="121" t="s">
        <v>150</v>
      </c>
      <c r="B66" s="126"/>
      <c r="C66" s="126"/>
      <c r="D66" s="127"/>
      <c r="E66" s="127"/>
      <c r="F66" s="127"/>
      <c r="G66" s="128"/>
    </row>
    <row r="67" spans="1:9" s="129" customFormat="1" x14ac:dyDescent="0.25">
      <c r="A67" s="121" t="s">
        <v>151</v>
      </c>
      <c r="B67" s="126"/>
      <c r="C67" s="126"/>
      <c r="D67" s="126"/>
      <c r="E67" s="126"/>
      <c r="F67" s="127"/>
      <c r="G67" s="128"/>
      <c r="H67" s="128"/>
      <c r="I67" s="128"/>
    </row>
    <row r="68" spans="1:9" s="129" customFormat="1" x14ac:dyDescent="0.25">
      <c r="A68" s="121" t="s">
        <v>146</v>
      </c>
      <c r="B68" s="126"/>
      <c r="C68" s="126"/>
      <c r="D68" s="126"/>
      <c r="E68" s="126"/>
      <c r="F68" s="127"/>
      <c r="G68" s="128"/>
      <c r="H68" s="128"/>
      <c r="I68" s="128"/>
    </row>
    <row r="69" spans="1:9" s="129" customFormat="1" x14ac:dyDescent="0.25">
      <c r="A69" s="121" t="s">
        <v>106</v>
      </c>
      <c r="B69" s="126"/>
      <c r="C69" s="126"/>
      <c r="D69" s="126"/>
      <c r="E69" s="126"/>
      <c r="F69" s="127"/>
      <c r="G69" s="128"/>
      <c r="H69" s="128"/>
      <c r="I69" s="128"/>
    </row>
    <row r="70" spans="1:9" s="129" customFormat="1" x14ac:dyDescent="0.25">
      <c r="A70" s="121" t="s">
        <v>107</v>
      </c>
      <c r="B70" s="126"/>
      <c r="C70" s="126"/>
      <c r="D70" s="126"/>
      <c r="E70" s="126"/>
      <c r="F70" s="127"/>
      <c r="G70" s="128"/>
      <c r="H70" s="128"/>
      <c r="I70" s="128"/>
    </row>
    <row r="71" spans="1:9" ht="13.2" customHeight="1" x14ac:dyDescent="0.25">
      <c r="A71" s="124" t="s">
        <v>228</v>
      </c>
    </row>
    <row r="72" spans="1:9" ht="13.2" customHeight="1" x14ac:dyDescent="0.25">
      <c r="A72" s="124" t="s">
        <v>152</v>
      </c>
    </row>
    <row r="73" spans="1:9" ht="13.2" customHeight="1" x14ac:dyDescent="0.25">
      <c r="A73" s="5" t="s">
        <v>238</v>
      </c>
    </row>
    <row r="74" spans="1:9" ht="13.2" customHeight="1" x14ac:dyDescent="0.25">
      <c r="A74" s="5" t="s">
        <v>162</v>
      </c>
    </row>
    <row r="75" spans="1:9" ht="13.2" customHeight="1" x14ac:dyDescent="0.25">
      <c r="A75" s="124" t="s">
        <v>229</v>
      </c>
    </row>
    <row r="76" spans="1:9" ht="13.2" customHeight="1" x14ac:dyDescent="0.25">
      <c r="A76" s="5" t="s">
        <v>59</v>
      </c>
    </row>
    <row r="79" spans="1:9" x14ac:dyDescent="0.25">
      <c r="A79" s="5" t="s">
        <v>109</v>
      </c>
    </row>
  </sheetData>
  <customSheetViews>
    <customSheetView guid="{2418AE82-915D-436E-9D4B-3CAD6FAE3E8E}">
      <selection activeCell="D28" sqref="D28"/>
      <pageMargins left="0.7" right="0.7" top="0.75" bottom="0.75" header="0.3" footer="0.3"/>
    </customSheetView>
    <customSheetView guid="{6F98E089-40A3-4546-B8EA-5F1508FF71B4}" showAutoFilter="1" topLeftCell="A50">
      <selection activeCell="A61" sqref="A61"/>
      <pageMargins left="0.7" right="0.7" top="0.75" bottom="0.75" header="0.3" footer="0.3"/>
      <autoFilter ref="A5:R58"/>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READ ME</vt:lpstr>
      <vt:lpstr>Tables of Contents and Notes</vt:lpstr>
      <vt:lpstr>Table 1a-NAT'L DA Data</vt:lpstr>
      <vt:lpstr>Table 1b-NAT'L LABID Data</vt:lpstr>
      <vt:lpstr>Table 2 - State CLABSI Data</vt:lpstr>
      <vt:lpstr>Table 3 - State CAUTI Data</vt:lpstr>
      <vt:lpstr>Table 4 - State VAE Data</vt:lpstr>
      <vt:lpstr>Table 5 - MRSA Data</vt:lpstr>
      <vt:lpstr>Table 6 - State CDI Data</vt:lpstr>
      <vt:lpstr>Table 7-NAT'L SIR Comparison</vt:lpstr>
      <vt:lpstr>Table 8a-State SIR Comparison</vt:lpstr>
      <vt:lpstr>Table 8b-State SIR Comparison</vt:lpstr>
      <vt:lpstr>Table 8c-State SIR Comparison</vt:lpstr>
      <vt:lpstr>Table 8d-State SIR Comparison</vt:lpstr>
      <vt:lpstr>Table 8e-State SIR Comparison</vt:lpstr>
      <vt:lpstr>Appendix A</vt:lpstr>
      <vt:lpstr>Appendix B</vt:lpstr>
      <vt:lpstr>Additional Resources</vt:lpstr>
      <vt:lpstr>'Table 8b-State SIR Comparison'!Table_5_all</vt:lpstr>
      <vt:lpstr>'Table 8c-State SIR Comparison'!Table_5_all</vt:lpstr>
      <vt:lpstr>'Table 8d-State SIR Comparison'!Table_5_all</vt:lpstr>
      <vt:lpstr>'Table 8e-State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Konnor, Rebecca Y. (CDC/OID/NCEZID) (CTR)</cp:lastModifiedBy>
  <cp:lastPrinted>2018-02-01T21:29:51Z</cp:lastPrinted>
  <dcterms:created xsi:type="dcterms:W3CDTF">2015-08-07T11:33:57Z</dcterms:created>
  <dcterms:modified xsi:type="dcterms:W3CDTF">2018-05-22T10:48:46Z</dcterms:modified>
</cp:coreProperties>
</file>