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cde0e228a223ac/Documents/papers/NHL FL PRS/cancer epi/"/>
    </mc:Choice>
  </mc:AlternateContent>
  <xr:revisionPtr revIDLastSave="0" documentId="8_{9065830C-3839-45A6-A335-88B6D0D69649}" xr6:coauthVersionLast="45" xr6:coauthVersionMax="45" xr10:uidLastSave="{00000000-0000-0000-0000-000000000000}"/>
  <bookViews>
    <workbookView xWindow="13350" yWindow="3405" windowWidth="17685" windowHeight="15435" xr2:uid="{AE3281B4-0D0B-47A2-8628-3D087A8DF9AA}"/>
  </bookViews>
  <sheets>
    <sheet name="Supp Table 1. demograph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1" l="1"/>
  <c r="H46" i="1"/>
  <c r="F46" i="1"/>
  <c r="D46" i="1"/>
  <c r="J45" i="1"/>
  <c r="H45" i="1"/>
  <c r="F45" i="1"/>
  <c r="D45" i="1"/>
  <c r="J44" i="1"/>
  <c r="H44" i="1"/>
  <c r="F44" i="1"/>
  <c r="D44" i="1"/>
  <c r="J36" i="1"/>
  <c r="J35" i="1"/>
  <c r="J32" i="1"/>
  <c r="H32" i="1"/>
  <c r="F32" i="1"/>
  <c r="J31" i="1"/>
  <c r="H31" i="1"/>
  <c r="F31" i="1"/>
  <c r="J30" i="1"/>
  <c r="H30" i="1"/>
  <c r="F30" i="1"/>
  <c r="J29" i="1"/>
  <c r="H29" i="1"/>
  <c r="F29" i="1"/>
  <c r="J27" i="1"/>
  <c r="H27" i="1"/>
  <c r="J26" i="1"/>
  <c r="H26" i="1"/>
  <c r="J25" i="1"/>
  <c r="H25" i="1"/>
  <c r="J23" i="1"/>
  <c r="J21" i="1"/>
  <c r="J20" i="1"/>
  <c r="J19" i="1"/>
  <c r="J17" i="1"/>
  <c r="J16" i="1"/>
  <c r="J15" i="1"/>
  <c r="J13" i="1"/>
  <c r="J12" i="1"/>
  <c r="J11" i="1"/>
  <c r="J9" i="1"/>
  <c r="J8" i="1"/>
</calcChain>
</file>

<file path=xl/sharedStrings.xml><?xml version="1.0" encoding="utf-8"?>
<sst xmlns="http://schemas.openxmlformats.org/spreadsheetml/2006/main" count="49" uniqueCount="46">
  <si>
    <t>Supplemental Table 1. Study characteristics, by race, among women in the Los Angeles County NHL case control study</t>
  </si>
  <si>
    <t>Characteristics</t>
  </si>
  <si>
    <t>Controls (n=1044)</t>
  </si>
  <si>
    <t>non-Hispanic White (n=157)</t>
  </si>
  <si>
    <t>Hispanic White (n=43)</t>
  </si>
  <si>
    <t>Other (n=30)</t>
  </si>
  <si>
    <t>Age (mean, sd)</t>
  </si>
  <si>
    <t>58.8 (13.7)</t>
  </si>
  <si>
    <t>60.4 (12.2)</t>
  </si>
  <si>
    <t>53.6 (12.3)</t>
  </si>
  <si>
    <t>58.3 (12.9)</t>
  </si>
  <si>
    <t>Race</t>
  </si>
  <si>
    <t>non-Hispanic White</t>
  </si>
  <si>
    <t>Hispanic White</t>
  </si>
  <si>
    <t>Black</t>
  </si>
  <si>
    <t>Asian/Other</t>
  </si>
  <si>
    <t>Body Mass Index (kg/m2)</t>
  </si>
  <si>
    <t>&lt;25</t>
  </si>
  <si>
    <t>25-29</t>
  </si>
  <si>
    <t>&gt;= 30</t>
  </si>
  <si>
    <t>Smoking Status</t>
  </si>
  <si>
    <t>Never</t>
  </si>
  <si>
    <t>Former</t>
  </si>
  <si>
    <t>Current</t>
  </si>
  <si>
    <t>Alcohol Consumption</t>
  </si>
  <si>
    <t>Family history of heme malignancy</t>
  </si>
  <si>
    <t>Alternative International Prognostic Index</t>
  </si>
  <si>
    <t>Low</t>
  </si>
  <si>
    <t>Med</t>
  </si>
  <si>
    <t>High</t>
  </si>
  <si>
    <t>Histology</t>
  </si>
  <si>
    <t>Treatment</t>
  </si>
  <si>
    <t>Surgery</t>
  </si>
  <si>
    <t>Chemotherapy</t>
  </si>
  <si>
    <t>Radiation</t>
  </si>
  <si>
    <t>Risk Allele Frequency</t>
  </si>
  <si>
    <t>rs4938573</t>
  </si>
  <si>
    <t>rs4245081*</t>
  </si>
  <si>
    <t>rs17749561</t>
  </si>
  <si>
    <t>rs13254990</t>
  </si>
  <si>
    <t>rs12195582</t>
  </si>
  <si>
    <t>Polygenic risk score</t>
  </si>
  <si>
    <t>Tertile 1</t>
  </si>
  <si>
    <t>Tertile 2</t>
  </si>
  <si>
    <t>Tertile 3</t>
  </si>
  <si>
    <t>*tagSNP for previous reported rs4937362, Skibola et 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</si>
</sst>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 readingOrder="1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center" wrapText="1" readingOrder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6BE2-2FCF-4EE6-811C-C5004A9899F3}">
  <dimension ref="A1:J56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39.85546875" customWidth="1"/>
    <col min="2" max="2" width="21.5703125" customWidth="1"/>
    <col min="3" max="3" width="15.28515625" style="2" bestFit="1" customWidth="1"/>
    <col min="4" max="4" width="9.140625" style="3"/>
    <col min="5" max="5" width="16.140625" style="2" customWidth="1"/>
    <col min="6" max="6" width="13.5703125" style="3" customWidth="1"/>
    <col min="7" max="7" width="12.28515625" style="2" customWidth="1"/>
    <col min="8" max="8" width="12.5703125" style="3" customWidth="1"/>
    <col min="9" max="9" width="13.28515625" style="2" customWidth="1"/>
    <col min="10" max="10" width="12.5703125" style="3" customWidth="1"/>
  </cols>
  <sheetData>
    <row r="1" spans="1:10" x14ac:dyDescent="0.25">
      <c r="A1" s="1" t="s">
        <v>0</v>
      </c>
    </row>
    <row r="2" spans="1:10" x14ac:dyDescent="0.25">
      <c r="A2" s="4" t="s">
        <v>1</v>
      </c>
      <c r="B2" s="4"/>
      <c r="C2" s="5" t="s">
        <v>2</v>
      </c>
      <c r="D2" s="5"/>
      <c r="E2" s="5" t="s">
        <v>3</v>
      </c>
      <c r="F2" s="5"/>
      <c r="G2" s="5" t="s">
        <v>4</v>
      </c>
      <c r="H2" s="5"/>
      <c r="I2" s="5" t="s">
        <v>5</v>
      </c>
      <c r="J2" s="5"/>
    </row>
    <row r="4" spans="1:10" x14ac:dyDescent="0.25">
      <c r="A4" t="s">
        <v>6</v>
      </c>
      <c r="C4" s="2" t="s">
        <v>7</v>
      </c>
      <c r="E4" s="2" t="s">
        <v>8</v>
      </c>
      <c r="G4" s="2" t="s">
        <v>9</v>
      </c>
      <c r="I4" s="2" t="s">
        <v>10</v>
      </c>
    </row>
    <row r="6" spans="1:10" x14ac:dyDescent="0.25">
      <c r="A6" t="s">
        <v>11</v>
      </c>
      <c r="B6" t="s">
        <v>12</v>
      </c>
      <c r="C6" s="2">
        <v>666</v>
      </c>
      <c r="D6" s="3">
        <v>0.63790000000000002</v>
      </c>
      <c r="E6" s="2">
        <v>157</v>
      </c>
      <c r="F6" s="3">
        <v>1</v>
      </c>
    </row>
    <row r="7" spans="1:10" x14ac:dyDescent="0.25">
      <c r="B7" t="s">
        <v>13</v>
      </c>
      <c r="C7" s="2">
        <v>189</v>
      </c>
      <c r="D7" s="3">
        <v>0.18099999999999999</v>
      </c>
      <c r="G7" s="2">
        <v>43</v>
      </c>
      <c r="H7" s="3">
        <v>1</v>
      </c>
    </row>
    <row r="8" spans="1:10" x14ac:dyDescent="0.25">
      <c r="B8" t="s">
        <v>14</v>
      </c>
      <c r="C8" s="2">
        <v>103</v>
      </c>
      <c r="D8" s="3">
        <v>9.8699999999999996E-2</v>
      </c>
      <c r="I8" s="2">
        <v>8</v>
      </c>
      <c r="J8" s="3">
        <f>8/30</f>
        <v>0.26666666666666666</v>
      </c>
    </row>
    <row r="9" spans="1:10" x14ac:dyDescent="0.25">
      <c r="B9" t="s">
        <v>15</v>
      </c>
      <c r="C9" s="2">
        <v>86</v>
      </c>
      <c r="D9" s="3">
        <v>8.2400000000000001E-2</v>
      </c>
      <c r="I9" s="2">
        <v>22</v>
      </c>
      <c r="J9" s="3">
        <f>22/30</f>
        <v>0.73333333333333328</v>
      </c>
    </row>
    <row r="11" spans="1:10" x14ac:dyDescent="0.25">
      <c r="A11" t="s">
        <v>16</v>
      </c>
      <c r="B11" t="s">
        <v>17</v>
      </c>
      <c r="C11" s="2">
        <v>570</v>
      </c>
      <c r="D11" s="3">
        <v>0.54600000000000004</v>
      </c>
      <c r="E11" s="2">
        <v>83</v>
      </c>
      <c r="F11" s="3">
        <v>0.52869999999999995</v>
      </c>
      <c r="G11" s="2">
        <v>17</v>
      </c>
      <c r="H11" s="3">
        <v>0.39529999999999998</v>
      </c>
      <c r="I11" s="2">
        <v>17</v>
      </c>
      <c r="J11" s="3">
        <f>I11/30</f>
        <v>0.56666666666666665</v>
      </c>
    </row>
    <row r="12" spans="1:10" x14ac:dyDescent="0.25">
      <c r="B12" t="s">
        <v>18</v>
      </c>
      <c r="C12" s="2">
        <v>310</v>
      </c>
      <c r="D12" s="3">
        <v>0.29699999999999999</v>
      </c>
      <c r="E12" s="2">
        <v>43</v>
      </c>
      <c r="F12" s="3">
        <v>0.27389999999999998</v>
      </c>
      <c r="G12" s="2">
        <v>13</v>
      </c>
      <c r="H12" s="3">
        <v>0.30230000000000001</v>
      </c>
      <c r="I12" s="2">
        <v>8</v>
      </c>
      <c r="J12" s="3">
        <f t="shared" ref="J12:J13" si="0">I12/30</f>
        <v>0.26666666666666666</v>
      </c>
    </row>
    <row r="13" spans="1:10" x14ac:dyDescent="0.25">
      <c r="B13" t="s">
        <v>19</v>
      </c>
      <c r="C13" s="2">
        <v>161</v>
      </c>
      <c r="D13" s="3">
        <v>0.154</v>
      </c>
      <c r="E13" s="2">
        <v>30</v>
      </c>
      <c r="F13" s="3">
        <v>0.19109999999999999</v>
      </c>
      <c r="G13" s="2">
        <v>12</v>
      </c>
      <c r="H13" s="3">
        <v>0.27910000000000001</v>
      </c>
      <c r="I13" s="2">
        <v>5</v>
      </c>
      <c r="J13" s="3">
        <f t="shared" si="0"/>
        <v>0.16666666666666666</v>
      </c>
    </row>
    <row r="15" spans="1:10" x14ac:dyDescent="0.25">
      <c r="A15" t="s">
        <v>20</v>
      </c>
      <c r="B15" t="s">
        <v>21</v>
      </c>
      <c r="C15" s="2">
        <v>643</v>
      </c>
      <c r="D15" s="3">
        <v>0.61599999999999999</v>
      </c>
      <c r="E15" s="2">
        <v>82</v>
      </c>
      <c r="F15" s="3">
        <v>0.52229999999999999</v>
      </c>
      <c r="G15" s="2">
        <v>25</v>
      </c>
      <c r="H15" s="3">
        <v>0.59519999999999995</v>
      </c>
      <c r="I15" s="2">
        <v>21</v>
      </c>
      <c r="J15" s="3">
        <f>I15/30</f>
        <v>0.7</v>
      </c>
    </row>
    <row r="16" spans="1:10" x14ac:dyDescent="0.25">
      <c r="B16" t="s">
        <v>22</v>
      </c>
      <c r="C16" s="2">
        <v>309</v>
      </c>
      <c r="D16" s="3">
        <v>0.29599999999999999</v>
      </c>
      <c r="E16" s="2">
        <v>52</v>
      </c>
      <c r="F16" s="3">
        <v>0.33119999999999999</v>
      </c>
      <c r="G16" s="2">
        <v>12</v>
      </c>
      <c r="H16" s="3">
        <v>0.28570000000000001</v>
      </c>
      <c r="I16" s="2">
        <v>8</v>
      </c>
      <c r="J16" s="3">
        <f t="shared" ref="J16:J17" si="1">I16/30</f>
        <v>0.26666666666666666</v>
      </c>
    </row>
    <row r="17" spans="1:10" x14ac:dyDescent="0.25">
      <c r="B17" t="s">
        <v>23</v>
      </c>
      <c r="C17" s="2">
        <v>91</v>
      </c>
      <c r="D17" s="3">
        <v>8.6999999999999994E-2</v>
      </c>
      <c r="E17" s="2">
        <v>23</v>
      </c>
      <c r="F17" s="3">
        <v>0.14649999999999999</v>
      </c>
      <c r="G17" s="2">
        <v>5</v>
      </c>
      <c r="H17" s="3">
        <v>0.11899999999999999</v>
      </c>
      <c r="I17" s="2">
        <v>1</v>
      </c>
      <c r="J17" s="3">
        <f t="shared" si="1"/>
        <v>3.3333333333333333E-2</v>
      </c>
    </row>
    <row r="19" spans="1:10" x14ac:dyDescent="0.25">
      <c r="A19" t="s">
        <v>24</v>
      </c>
      <c r="B19" t="s">
        <v>21</v>
      </c>
      <c r="C19" s="2">
        <v>465</v>
      </c>
      <c r="D19" s="3">
        <v>0.44500000000000001</v>
      </c>
      <c r="E19" s="2">
        <v>60</v>
      </c>
      <c r="F19" s="3">
        <v>0.38219999999999998</v>
      </c>
      <c r="G19" s="2">
        <v>19</v>
      </c>
      <c r="H19" s="3">
        <v>0.45240000000000002</v>
      </c>
      <c r="I19" s="2">
        <v>19</v>
      </c>
      <c r="J19" s="3">
        <f>I19/30</f>
        <v>0.6333333333333333</v>
      </c>
    </row>
    <row r="20" spans="1:10" x14ac:dyDescent="0.25">
      <c r="B20" t="s">
        <v>22</v>
      </c>
      <c r="C20" s="2">
        <v>175</v>
      </c>
      <c r="D20" s="3">
        <v>0.16800000000000001</v>
      </c>
      <c r="E20" s="2">
        <v>29</v>
      </c>
      <c r="F20" s="3">
        <v>0.1847</v>
      </c>
      <c r="G20" s="2">
        <v>12</v>
      </c>
      <c r="H20" s="3">
        <v>0.28570000000000001</v>
      </c>
      <c r="I20" s="2">
        <v>3</v>
      </c>
      <c r="J20" s="3">
        <f t="shared" ref="J20:J21" si="2">I20/30</f>
        <v>0.1</v>
      </c>
    </row>
    <row r="21" spans="1:10" x14ac:dyDescent="0.25">
      <c r="B21" t="s">
        <v>23</v>
      </c>
      <c r="C21" s="2">
        <v>403</v>
      </c>
      <c r="D21" s="3">
        <v>0.38600000000000001</v>
      </c>
      <c r="E21" s="2">
        <v>68</v>
      </c>
      <c r="F21" s="3">
        <v>0.43309999999999998</v>
      </c>
      <c r="G21" s="2">
        <v>11</v>
      </c>
      <c r="H21" s="3">
        <v>0.26190000000000002</v>
      </c>
      <c r="I21" s="2">
        <v>8</v>
      </c>
      <c r="J21" s="3">
        <f t="shared" si="2"/>
        <v>0.26666666666666666</v>
      </c>
    </row>
    <row r="23" spans="1:10" x14ac:dyDescent="0.25">
      <c r="A23" t="s">
        <v>25</v>
      </c>
      <c r="C23" s="2">
        <v>69</v>
      </c>
      <c r="D23" s="3">
        <v>6.6000000000000003E-2</v>
      </c>
      <c r="E23" s="2">
        <v>21</v>
      </c>
      <c r="F23" s="3">
        <v>0.1338</v>
      </c>
      <c r="G23" s="2">
        <v>5</v>
      </c>
      <c r="H23" s="3">
        <v>0.1163</v>
      </c>
      <c r="I23" s="2">
        <v>2</v>
      </c>
      <c r="J23" s="3">
        <f>2/30</f>
        <v>6.6666666666666666E-2</v>
      </c>
    </row>
    <row r="25" spans="1:10" x14ac:dyDescent="0.25">
      <c r="A25" t="s">
        <v>26</v>
      </c>
      <c r="B25" t="s">
        <v>27</v>
      </c>
      <c r="E25" s="2">
        <v>17</v>
      </c>
      <c r="F25" s="3">
        <v>0.1298</v>
      </c>
      <c r="G25" s="2">
        <v>8</v>
      </c>
      <c r="H25" s="3">
        <f>G25/34</f>
        <v>0.23529411764705882</v>
      </c>
      <c r="I25" s="2">
        <v>3</v>
      </c>
      <c r="J25" s="3">
        <f>I25/21</f>
        <v>0.14285714285714285</v>
      </c>
    </row>
    <row r="26" spans="1:10" x14ac:dyDescent="0.25">
      <c r="B26" t="s">
        <v>28</v>
      </c>
      <c r="E26" s="2">
        <v>92</v>
      </c>
      <c r="F26" s="3">
        <v>0.70230000000000004</v>
      </c>
      <c r="G26" s="2">
        <v>24</v>
      </c>
      <c r="H26" s="3">
        <f t="shared" ref="H26:H27" si="3">G26/34</f>
        <v>0.70588235294117652</v>
      </c>
      <c r="I26" s="2">
        <v>16</v>
      </c>
      <c r="J26" s="3">
        <f t="shared" ref="J26:J27" si="4">I26/21</f>
        <v>0.76190476190476186</v>
      </c>
    </row>
    <row r="27" spans="1:10" x14ac:dyDescent="0.25">
      <c r="B27" t="s">
        <v>29</v>
      </c>
      <c r="E27" s="2">
        <v>22</v>
      </c>
      <c r="F27" s="3">
        <v>0.16789999999999999</v>
      </c>
      <c r="G27" s="2">
        <v>2</v>
      </c>
      <c r="H27" s="3">
        <f t="shared" si="3"/>
        <v>5.8823529411764705E-2</v>
      </c>
      <c r="I27" s="2">
        <v>2</v>
      </c>
      <c r="J27" s="3">
        <f t="shared" si="4"/>
        <v>9.5238095238095233E-2</v>
      </c>
    </row>
    <row r="29" spans="1:10" x14ac:dyDescent="0.25">
      <c r="A29" t="s">
        <v>30</v>
      </c>
      <c r="B29" s="6">
        <v>9690</v>
      </c>
      <c r="E29" s="2">
        <v>25</v>
      </c>
      <c r="F29" s="3">
        <f>E29/157</f>
        <v>0.15923566878980891</v>
      </c>
      <c r="G29" s="2">
        <v>7</v>
      </c>
      <c r="H29" s="3">
        <f>G29/43</f>
        <v>0.16279069767441862</v>
      </c>
      <c r="I29" s="2">
        <v>4</v>
      </c>
      <c r="J29" s="3">
        <f>I29/30</f>
        <v>0.13333333333333333</v>
      </c>
    </row>
    <row r="30" spans="1:10" x14ac:dyDescent="0.25">
      <c r="B30" s="6">
        <v>9691</v>
      </c>
      <c r="E30" s="2">
        <v>44</v>
      </c>
      <c r="F30" s="3">
        <f t="shared" ref="F30:F32" si="5">E30/157</f>
        <v>0.28025477707006369</v>
      </c>
      <c r="G30" s="2">
        <v>11</v>
      </c>
      <c r="H30" s="3">
        <f t="shared" ref="H30:H32" si="6">G30/43</f>
        <v>0.2558139534883721</v>
      </c>
      <c r="I30" s="2">
        <v>6</v>
      </c>
      <c r="J30" s="3">
        <f t="shared" ref="J30:J32" si="7">I30/30</f>
        <v>0.2</v>
      </c>
    </row>
    <row r="31" spans="1:10" x14ac:dyDescent="0.25">
      <c r="B31" s="6">
        <v>9693</v>
      </c>
      <c r="E31" s="2">
        <v>54</v>
      </c>
      <c r="F31" s="3">
        <f t="shared" si="5"/>
        <v>0.34394904458598724</v>
      </c>
      <c r="G31" s="2">
        <v>11</v>
      </c>
      <c r="H31" s="3">
        <f t="shared" si="6"/>
        <v>0.2558139534883721</v>
      </c>
      <c r="I31" s="2">
        <v>10</v>
      </c>
      <c r="J31" s="3">
        <f t="shared" si="7"/>
        <v>0.33333333333333331</v>
      </c>
    </row>
    <row r="32" spans="1:10" x14ac:dyDescent="0.25">
      <c r="B32" s="6">
        <v>9695</v>
      </c>
      <c r="E32" s="2">
        <v>34</v>
      </c>
      <c r="F32" s="3">
        <f t="shared" si="5"/>
        <v>0.21656050955414013</v>
      </c>
      <c r="G32" s="2">
        <v>14</v>
      </c>
      <c r="H32" s="3">
        <f t="shared" si="6"/>
        <v>0.32558139534883723</v>
      </c>
      <c r="I32" s="2">
        <v>10</v>
      </c>
      <c r="J32" s="3">
        <f t="shared" si="7"/>
        <v>0.33333333333333331</v>
      </c>
    </row>
    <row r="34" spans="1:10" x14ac:dyDescent="0.25">
      <c r="A34" t="s">
        <v>31</v>
      </c>
      <c r="B34" t="s">
        <v>32</v>
      </c>
      <c r="E34" s="2">
        <v>45</v>
      </c>
      <c r="F34" s="3">
        <v>0.28660000000000002</v>
      </c>
      <c r="G34" s="2">
        <v>8</v>
      </c>
      <c r="H34" s="3">
        <v>0.186</v>
      </c>
      <c r="I34" s="2">
        <v>10</v>
      </c>
      <c r="J34" s="3">
        <v>0.33333299999999999</v>
      </c>
    </row>
    <row r="35" spans="1:10" x14ac:dyDescent="0.25">
      <c r="B35" t="s">
        <v>33</v>
      </c>
      <c r="E35" s="2">
        <v>86</v>
      </c>
      <c r="F35" s="3">
        <v>0.54779999999999995</v>
      </c>
      <c r="G35" s="2">
        <v>22</v>
      </c>
      <c r="H35" s="3">
        <v>0.51160000000000005</v>
      </c>
      <c r="I35" s="2">
        <v>16</v>
      </c>
      <c r="J35" s="3">
        <f>I35/30</f>
        <v>0.53333333333333333</v>
      </c>
    </row>
    <row r="36" spans="1:10" x14ac:dyDescent="0.25">
      <c r="B36" t="s">
        <v>34</v>
      </c>
      <c r="E36" s="2">
        <v>22</v>
      </c>
      <c r="F36" s="3">
        <v>0.1401</v>
      </c>
      <c r="G36" s="2">
        <v>8</v>
      </c>
      <c r="H36" s="3">
        <v>0.186</v>
      </c>
      <c r="I36" s="2">
        <v>2</v>
      </c>
      <c r="J36" s="3">
        <f>2/30</f>
        <v>6.6666666666666666E-2</v>
      </c>
    </row>
    <row r="38" spans="1:10" x14ac:dyDescent="0.25">
      <c r="A38" t="s">
        <v>35</v>
      </c>
      <c r="B38" t="s">
        <v>36</v>
      </c>
      <c r="C38" s="2">
        <v>0.18</v>
      </c>
      <c r="E38" s="7">
        <v>0.19</v>
      </c>
      <c r="F38" s="8"/>
      <c r="G38" s="9">
        <v>0.15</v>
      </c>
      <c r="H38" s="8"/>
      <c r="I38" s="8">
        <v>0.2</v>
      </c>
    </row>
    <row r="39" spans="1:10" x14ac:dyDescent="0.25">
      <c r="B39" t="s">
        <v>37</v>
      </c>
      <c r="C39" s="2">
        <v>0.48</v>
      </c>
      <c r="E39" s="7">
        <v>0.48</v>
      </c>
      <c r="F39" s="8"/>
      <c r="G39" s="9">
        <v>0.47</v>
      </c>
      <c r="H39" s="8"/>
      <c r="I39" s="8">
        <v>0.34</v>
      </c>
    </row>
    <row r="40" spans="1:10" x14ac:dyDescent="0.25">
      <c r="B40" t="s">
        <v>38</v>
      </c>
      <c r="C40" s="2">
        <v>0.92</v>
      </c>
      <c r="E40" s="7">
        <v>0.92</v>
      </c>
      <c r="F40" s="8"/>
      <c r="G40" s="9">
        <v>0.94</v>
      </c>
      <c r="H40" s="8"/>
      <c r="I40" s="8">
        <v>0.99</v>
      </c>
    </row>
    <row r="41" spans="1:10" x14ac:dyDescent="0.25">
      <c r="B41" t="s">
        <v>39</v>
      </c>
      <c r="C41" s="2">
        <v>0.32</v>
      </c>
      <c r="E41" s="7">
        <v>0.32</v>
      </c>
      <c r="F41" s="8"/>
      <c r="G41" s="9">
        <v>0.2</v>
      </c>
      <c r="H41" s="8"/>
      <c r="I41" s="8">
        <v>0.2</v>
      </c>
    </row>
    <row r="42" spans="1:10" x14ac:dyDescent="0.25">
      <c r="B42" t="s">
        <v>40</v>
      </c>
      <c r="C42" s="2">
        <v>0.44</v>
      </c>
      <c r="E42" s="7">
        <v>0.44</v>
      </c>
      <c r="F42" s="8"/>
      <c r="G42" s="9">
        <v>0.43</v>
      </c>
      <c r="H42" s="8"/>
      <c r="I42" s="8">
        <v>0.31</v>
      </c>
    </row>
    <row r="44" spans="1:10" x14ac:dyDescent="0.25">
      <c r="A44" t="s">
        <v>41</v>
      </c>
      <c r="B44" t="s">
        <v>42</v>
      </c>
      <c r="C44" s="2">
        <v>198</v>
      </c>
      <c r="D44" s="3">
        <f>C44/(C44+C45+C46)</f>
        <v>0.3127962085308057</v>
      </c>
      <c r="E44" s="2">
        <v>14</v>
      </c>
      <c r="F44" s="3">
        <f>E44/(E44+E45+E46)</f>
        <v>0.15730337078651685</v>
      </c>
      <c r="G44" s="2">
        <v>6</v>
      </c>
      <c r="H44" s="3">
        <f>G44/(G44+G45+G46)</f>
        <v>0.21428571428571427</v>
      </c>
      <c r="I44" s="2">
        <v>4</v>
      </c>
      <c r="J44" s="3">
        <f>I44/(I44+I45+I46)</f>
        <v>0.2857142857142857</v>
      </c>
    </row>
    <row r="45" spans="1:10" x14ac:dyDescent="0.25">
      <c r="B45" t="s">
        <v>43</v>
      </c>
      <c r="C45" s="2">
        <v>226</v>
      </c>
      <c r="D45" s="3">
        <f>C45/(C44+C45+C46)</f>
        <v>0.35703001579778831</v>
      </c>
      <c r="E45" s="2">
        <v>25</v>
      </c>
      <c r="F45" s="3">
        <f>E45/(E44+E45+E46)</f>
        <v>0.2808988764044944</v>
      </c>
      <c r="G45" s="2">
        <v>12</v>
      </c>
      <c r="H45" s="3">
        <f>G45/(G44+G45+G46)</f>
        <v>0.42857142857142855</v>
      </c>
      <c r="I45" s="2">
        <v>7</v>
      </c>
      <c r="J45" s="3">
        <f>I45/(I44+I45+I46)</f>
        <v>0.5</v>
      </c>
    </row>
    <row r="46" spans="1:10" x14ac:dyDescent="0.25">
      <c r="A46" s="10"/>
      <c r="B46" s="10" t="s">
        <v>44</v>
      </c>
      <c r="C46" s="11">
        <v>209</v>
      </c>
      <c r="D46" s="12">
        <f>C46/(C44+C45+C46)</f>
        <v>0.33017377567140599</v>
      </c>
      <c r="E46" s="11">
        <v>50</v>
      </c>
      <c r="F46" s="12">
        <f>E46/(E44+E45+E46)</f>
        <v>0.5617977528089888</v>
      </c>
      <c r="G46" s="11">
        <v>10</v>
      </c>
      <c r="H46" s="12">
        <f>G46/(G44+G45+G46)</f>
        <v>0.35714285714285715</v>
      </c>
      <c r="I46" s="11">
        <v>3</v>
      </c>
      <c r="J46" s="12">
        <f>I46/(I44+I45+I46)</f>
        <v>0.21428571428571427</v>
      </c>
    </row>
    <row r="47" spans="1:10" x14ac:dyDescent="0.25">
      <c r="A47" t="s">
        <v>45</v>
      </c>
      <c r="E47" s="13"/>
      <c r="F47" s="13"/>
      <c r="H47" s="2"/>
      <c r="I47"/>
    </row>
    <row r="48" spans="1:10" x14ac:dyDescent="0.25">
      <c r="E48" s="13"/>
      <c r="F48" s="13"/>
      <c r="H48" s="2"/>
      <c r="I48"/>
    </row>
    <row r="55" spans="6:10" x14ac:dyDescent="0.25">
      <c r="F55" s="2"/>
      <c r="H55" s="2"/>
      <c r="J55" s="2"/>
    </row>
    <row r="56" spans="6:10" x14ac:dyDescent="0.25">
      <c r="F56" s="2"/>
      <c r="H56" s="2"/>
      <c r="J56" s="2"/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Table 1. demographics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Zhong</dc:creator>
  <cp:lastModifiedBy>Charlie Zhong</cp:lastModifiedBy>
  <dcterms:created xsi:type="dcterms:W3CDTF">2019-11-07T15:35:08Z</dcterms:created>
  <dcterms:modified xsi:type="dcterms:W3CDTF">2019-11-07T15:35:21Z</dcterms:modified>
</cp:coreProperties>
</file>